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80A64A9B-3963-40FF-8B5B-4F2CB2DFF021}" xr6:coauthVersionLast="47" xr6:coauthVersionMax="47" xr10:uidLastSave="{00000000-0000-0000-0000-000000000000}"/>
  <bookViews>
    <workbookView xWindow="-110" yWindow="-110" windowWidth="19420" windowHeight="11500" tabRatio="725" xr2:uid="{00000000-000D-0000-FFFF-FFFF00000000}"/>
  </bookViews>
  <sheets>
    <sheet name="（様式２）参加申込書" sheetId="3" r:id="rId1"/>
    <sheet name="（様式３－１）学校・団体紹介文" sheetId="5" r:id="rId2"/>
    <sheet name="紹介文記入シート" sheetId="7" r:id="rId3"/>
    <sheet name="（様式３－２）アナウンス原稿" sheetId="6" r:id="rId4"/>
    <sheet name="（様式４）ステージ配置図" sheetId="9" r:id="rId5"/>
    <sheet name="リスト" sheetId="4" state="hidden" r:id="rId6"/>
    <sheet name="事務局作業用" sheetId="8" state="hidden" r:id="rId7"/>
  </sheets>
  <definedNames>
    <definedName name="_xlnm.Print_Area" localSheetId="0">'（様式２）参加申込書'!$A$1:$AL$52</definedName>
    <definedName name="_xlnm.Print_Area" localSheetId="4">'（様式４）ステージ配置図'!$A$1:$AM$57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" l="1"/>
  <c r="O11" i="8"/>
  <c r="N11" i="8"/>
  <c r="M11" i="8"/>
  <c r="L11" i="8"/>
  <c r="K11" i="8"/>
  <c r="J11" i="8"/>
  <c r="I11" i="8"/>
  <c r="H11" i="8"/>
  <c r="G11" i="8"/>
  <c r="F11" i="8"/>
  <c r="D11" i="8" l="1"/>
  <c r="C11" i="8"/>
  <c r="B11" i="8"/>
  <c r="B40" i="5" l="1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A40" i="5"/>
  <c r="A38" i="5"/>
  <c r="A36" i="5"/>
  <c r="A34" i="5"/>
  <c r="A32" i="5"/>
  <c r="A30" i="5"/>
  <c r="A28" i="5"/>
  <c r="A26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A24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A22" i="5"/>
  <c r="C10" i="5" l="1"/>
  <c r="C9" i="5"/>
  <c r="B20" i="5" l="1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A20" i="5"/>
  <c r="AF6" i="7"/>
  <c r="AA38" i="3" l="1"/>
  <c r="AA3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0" authorId="0" shapeId="0" xr:uid="{925F5C1F-2F26-4ABA-ADF0-479F9D175503}">
      <text>
        <r>
          <rPr>
            <sz val="9"/>
            <color indexed="81"/>
            <rFont val="MS P ゴシック"/>
            <family val="3"/>
            <charset val="128"/>
          </rPr>
          <t xml:space="preserve">右隣のシート「紹介文記入シート」に入力されると自動的に反映されます。
</t>
        </r>
      </text>
    </comment>
    <comment ref="B20" authorId="0" shapeId="0" xr:uid="{57DF2DC1-38F8-4976-B5C6-770F36746659}">
      <text>
        <r>
          <rPr>
            <sz val="9"/>
            <color indexed="81"/>
            <rFont val="MS P ゴシック"/>
            <family val="3"/>
            <charset val="128"/>
          </rPr>
          <t xml:space="preserve">右隣のシート「紹介文記入シート」に入力されると自動的に反映されます。
</t>
        </r>
      </text>
    </comment>
  </commentList>
</comments>
</file>

<file path=xl/sharedStrings.xml><?xml version="1.0" encoding="utf-8"?>
<sst xmlns="http://schemas.openxmlformats.org/spreadsheetml/2006/main" count="233" uniqueCount="193">
  <si>
    <t>吹奏楽部門　参加申込書</t>
    <rPh sb="0" eb="3">
      <t>スイソウガク</t>
    </rPh>
    <rPh sb="3" eb="5">
      <t>ブモン</t>
    </rPh>
    <rPh sb="6" eb="8">
      <t>サンカ</t>
    </rPh>
    <rPh sb="8" eb="11">
      <t>モウシコミショ</t>
    </rPh>
    <phoneticPr fontId="2"/>
  </si>
  <si>
    <t>府県名</t>
    <rPh sb="0" eb="2">
      <t>フケン</t>
    </rPh>
    <rPh sb="2" eb="3">
      <t>メイ</t>
    </rPh>
    <phoneticPr fontId="2"/>
  </si>
  <si>
    <t>事務局使用欄
（記入不要）</t>
    <rPh sb="0" eb="3">
      <t>ジムキョク</t>
    </rPh>
    <rPh sb="3" eb="5">
      <t>シヨウ</t>
    </rPh>
    <rPh sb="5" eb="6">
      <t>ラン</t>
    </rPh>
    <rPh sb="8" eb="10">
      <t>キニュウ</t>
    </rPh>
    <rPh sb="10" eb="12">
      <t>フヨウ</t>
    </rPh>
    <phoneticPr fontId="2"/>
  </si>
  <si>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</si>
  <si>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</si>
  <si>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連絡先（携帯電話等）</t>
    <rPh sb="0" eb="3">
      <t>レンラクサキ</t>
    </rPh>
    <rPh sb="4" eb="6">
      <t>ケイタイ</t>
    </rPh>
    <rPh sb="6" eb="8">
      <t>デンワ</t>
    </rPh>
    <rPh sb="8" eb="9">
      <t>トウ</t>
    </rPh>
    <phoneticPr fontId="2"/>
  </si>
  <si>
    <t>E-mail（必須）</t>
    <rPh sb="7" eb="9">
      <t>ヒッス</t>
    </rPh>
    <phoneticPr fontId="2"/>
  </si>
  <si>
    <t>顧問人数</t>
    <rPh sb="0" eb="2">
      <t>コモン</t>
    </rPh>
    <rPh sb="2" eb="4">
      <t>ニンズウ</t>
    </rPh>
    <phoneticPr fontId="2"/>
  </si>
  <si>
    <t>名</t>
    <rPh sb="0" eb="1">
      <t>メイ</t>
    </rPh>
    <phoneticPr fontId="2"/>
  </si>
  <si>
    <t>出演人数</t>
    <rPh sb="0" eb="2">
      <t>シュツエン</t>
    </rPh>
    <rPh sb="2" eb="4">
      <t>ニンズウ</t>
    </rPh>
    <phoneticPr fontId="2"/>
  </si>
  <si>
    <t>指揮者名</t>
    <rPh sb="0" eb="3">
      <t>シキシャ</t>
    </rPh>
    <rPh sb="3" eb="4">
      <t>メイ</t>
    </rPh>
    <phoneticPr fontId="2"/>
  </si>
  <si>
    <t>演奏曲目等</t>
    <rPh sb="0" eb="2">
      <t>エンソウ</t>
    </rPh>
    <rPh sb="2" eb="4">
      <t>キョクモク</t>
    </rPh>
    <rPh sb="4" eb="5">
      <t>トウ</t>
    </rPh>
    <phoneticPr fontId="2"/>
  </si>
  <si>
    <t>演奏時間</t>
    <rPh sb="0" eb="2">
      <t>エンソウ</t>
    </rPh>
    <rPh sb="2" eb="4">
      <t>ジカン</t>
    </rPh>
    <phoneticPr fontId="2"/>
  </si>
  <si>
    <t>原語</t>
    <rPh sb="0" eb="2">
      <t>ゲンゴ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</si>
  <si>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</si>
  <si>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</si>
  <si>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日本語</t>
    <rPh sb="0" eb="3">
      <t>ニホンゴ</t>
    </rPh>
    <phoneticPr fontId="2"/>
  </si>
  <si>
    <t>来場方法</t>
    <rPh sb="0" eb="2">
      <t>ライジョウ</t>
    </rPh>
    <rPh sb="2" eb="4">
      <t>ホウホウ</t>
    </rPh>
    <phoneticPr fontId="2"/>
  </si>
  <si>
    <t>貸切バス</t>
    <rPh sb="0" eb="2">
      <t>カシキリ</t>
    </rPh>
    <phoneticPr fontId="2"/>
  </si>
  <si>
    <t>台</t>
    <rPh sb="0" eb="1">
      <t>ダイ</t>
    </rPh>
    <phoneticPr fontId="2"/>
  </si>
  <si>
    <t>楽器搬入</t>
    <rPh sb="0" eb="2">
      <t>ガッキ</t>
    </rPh>
    <rPh sb="2" eb="4">
      <t>ハンニュウ</t>
    </rPh>
    <phoneticPr fontId="2"/>
  </si>
  <si>
    <t>搬入方法</t>
    <rPh sb="0" eb="2">
      <t>ハンニュウ</t>
    </rPh>
    <rPh sb="2" eb="4">
      <t>ホウホウ</t>
    </rPh>
    <phoneticPr fontId="2"/>
  </si>
  <si>
    <t>備考
（要望等）</t>
    <rPh sb="0" eb="2">
      <t>ビコウ</t>
    </rPh>
    <rPh sb="4" eb="7">
      <t>ヨウボウトウ</t>
    </rPh>
    <phoneticPr fontId="2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</si>
  <si>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</si>
  <si>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</si>
  <si>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</si>
  <si>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（学校名）</t>
    <rPh sb="1" eb="3">
      <t>ガッコウ</t>
    </rPh>
    <rPh sb="3" eb="4">
      <t>メイ</t>
    </rPh>
    <phoneticPr fontId="2"/>
  </si>
  <si>
    <t>（校長名）</t>
    <rPh sb="1" eb="3">
      <t>コウチョウ</t>
    </rPh>
    <rPh sb="3" eb="4">
      <t>メイ</t>
    </rPh>
    <phoneticPr fontId="2"/>
  </si>
  <si>
    <t>ふりがな</t>
    <phoneticPr fontId="2"/>
  </si>
  <si>
    <t>ふりがな</t>
    <phoneticPr fontId="2"/>
  </si>
  <si>
    <t>〒</t>
    <phoneticPr fontId="2"/>
  </si>
  <si>
    <t>TEL</t>
    <phoneticPr fontId="2"/>
  </si>
  <si>
    <t>ふりがな</t>
    <phoneticPr fontId="2"/>
  </si>
  <si>
    <t>トラック</t>
    <phoneticPr fontId="2"/>
  </si>
  <si>
    <t>t</t>
    <phoneticPr fontId="2"/>
  </si>
  <si>
    <t>FAX</t>
    <phoneticPr fontId="2"/>
  </si>
  <si>
    <t>府県名</t>
    <rPh sb="0" eb="2">
      <t>フケン</t>
    </rPh>
    <rPh sb="2" eb="3">
      <t>メイ</t>
    </rPh>
    <phoneticPr fontId="14"/>
  </si>
  <si>
    <t>滋賀県</t>
    <rPh sb="0" eb="3">
      <t>シガケン</t>
    </rPh>
    <phoneticPr fontId="1"/>
  </si>
  <si>
    <t>和歌山県</t>
    <rPh sb="0" eb="4">
      <t>ワカヤマケン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</si>
  <si>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</si>
  <si>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</si>
  <si>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鳥取県</t>
    <rPh sb="0" eb="2">
      <t>トットリ</t>
    </rPh>
    <rPh sb="2" eb="3">
      <t>ケン</t>
    </rPh>
    <phoneticPr fontId="1"/>
  </si>
  <si>
    <t>兵庫県</t>
    <rPh sb="0" eb="3">
      <t>ヒョウゴケン</t>
    </rPh>
    <phoneticPr fontId="1"/>
  </si>
  <si>
    <t>大阪府</t>
    <rPh sb="0" eb="3">
      <t>オオサカフ</t>
    </rPh>
    <phoneticPr fontId="1"/>
  </si>
  <si>
    <t>徳島県</t>
    <rPh sb="0" eb="3">
      <t>トクシマケン</t>
    </rPh>
    <phoneticPr fontId="1"/>
  </si>
  <si>
    <t>京都府</t>
    <rPh sb="0" eb="3">
      <t>キョウトフ</t>
    </rPh>
    <phoneticPr fontId="1"/>
  </si>
  <si>
    <t>奈良県</t>
    <rPh sb="0" eb="3">
      <t>ナラケン</t>
    </rPh>
    <phoneticPr fontId="1"/>
  </si>
  <si>
    <t>学年</t>
    <rPh sb="0" eb="2">
      <t>ガクネン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</si>
  <si>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</si>
  <si>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</si>
  <si>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</si>
  <si>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</si>
  <si>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来場方法</t>
    <rPh sb="0" eb="4">
      <t>ライジョウホウホウ</t>
    </rPh>
    <phoneticPr fontId="1"/>
  </si>
  <si>
    <t>公共交通機関</t>
    <rPh sb="0" eb="6">
      <t>コウキョウコウツウキカン</t>
    </rPh>
    <phoneticPr fontId="1"/>
  </si>
  <si>
    <t>貸切バス</t>
    <rPh sb="0" eb="2">
      <t>カシキリ</t>
    </rPh>
    <phoneticPr fontId="1"/>
  </si>
  <si>
    <t>楽器搬入</t>
    <rPh sb="0" eb="2">
      <t>ガッキ</t>
    </rPh>
    <rPh sb="2" eb="4">
      <t>ハンニュウ</t>
    </rPh>
    <phoneticPr fontId="1"/>
  </si>
  <si>
    <t>トラック</t>
    <phoneticPr fontId="1"/>
  </si>
  <si>
    <t>その他</t>
    <rPh sb="2" eb="3">
      <t>タ</t>
    </rPh>
    <phoneticPr fontId="1"/>
  </si>
  <si>
    <t>ハープ使用の有無</t>
    <rPh sb="3" eb="5">
      <t>シヨウ</t>
    </rPh>
    <rPh sb="6" eb="8">
      <t>ユウム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</si>
  <si>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</si>
  <si>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</si>
  <si>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（様式２）</t>
    <rPh sb="1" eb="3">
      <t>ヨウシキ</t>
    </rPh>
    <phoneticPr fontId="2"/>
  </si>
  <si>
    <t>-</t>
    <phoneticPr fontId="1"/>
  </si>
  <si>
    <t>のセルに入力ください！</t>
    <rPh sb="4" eb="6">
      <t>ニュウリョク</t>
    </rPh>
    <phoneticPr fontId="1"/>
  </si>
  <si>
    <t>・府県名はリストから選んでください。</t>
    <rPh sb="1" eb="3">
      <t>フケン</t>
    </rPh>
    <rPh sb="3" eb="4">
      <t>メイ</t>
    </rPh>
    <rPh sb="10" eb="11">
      <t>エラ</t>
    </rPh>
    <phoneticPr fontId="1"/>
  </si>
  <si>
    <t>←</t>
  </si>
  <si>
    <t>府県名</t>
    <rPh sb="0" eb="2">
      <t>フケン</t>
    </rPh>
    <rPh sb="2" eb="3">
      <t>メイ</t>
    </rPh>
    <phoneticPr fontId="1"/>
  </si>
  <si>
    <t>学校名</t>
    <rPh sb="0" eb="3">
      <t>ガッコウメイ</t>
    </rPh>
    <phoneticPr fontId="1"/>
  </si>
  <si>
    <t>ふりがな</t>
    <phoneticPr fontId="1"/>
  </si>
  <si>
    <t>No.</t>
    <phoneticPr fontId="1"/>
  </si>
  <si>
    <t>吹奏楽部門　アナウンス原稿</t>
    <rPh sb="0" eb="5">
      <t>スイソウガクブモン</t>
    </rPh>
    <rPh sb="11" eb="13">
      <t>ゲンコウ</t>
    </rPh>
    <phoneticPr fontId="1"/>
  </si>
  <si>
    <t>団体名</t>
    <rPh sb="0" eb="2">
      <t>ダンタイ</t>
    </rPh>
    <rPh sb="2" eb="3">
      <t>メイ</t>
    </rPh>
    <phoneticPr fontId="1"/>
  </si>
  <si>
    <t>曲目１</t>
    <rPh sb="0" eb="2">
      <t>キョクモク</t>
    </rPh>
    <phoneticPr fontId="1"/>
  </si>
  <si>
    <t>曲目</t>
    <rPh sb="0" eb="2">
      <t>キョクモク</t>
    </rPh>
    <phoneticPr fontId="1"/>
  </si>
  <si>
    <t>曲目２</t>
    <rPh sb="0" eb="2">
      <t>キョクモク</t>
    </rPh>
    <phoneticPr fontId="1"/>
  </si>
  <si>
    <t>曲目３</t>
    <rPh sb="0" eb="2">
      <t>キョクモク</t>
    </rPh>
    <phoneticPr fontId="1"/>
  </si>
  <si>
    <t>※No.</t>
    <phoneticPr fontId="1"/>
  </si>
  <si>
    <t>ふりがな</t>
    <phoneticPr fontId="1"/>
  </si>
  <si>
    <t>１　このシートに紹介文を入力いただくと、自動的に（様式３）学校・紹介文に反映されます。</t>
    <rPh sb="8" eb="11">
      <t>しょうかいぶん</t>
    </rPh>
    <rPh sb="12" eb="14">
      <t>にゅうりょく</t>
    </rPh>
    <rPh sb="20" eb="23">
      <t>じどうてき</t>
    </rPh>
    <rPh sb="25" eb="27">
      <t>ようしき</t>
    </rPh>
    <rPh sb="29" eb="31">
      <t>がっこう</t>
    </rPh>
    <rPh sb="32" eb="34">
      <t>しょうかい</t>
    </rPh>
    <rPh sb="34" eb="35">
      <t>ぶん</t>
    </rPh>
    <rPh sb="36" eb="38">
      <t>はんえい</t>
    </rPh>
    <phoneticPr fontId="2" type="Hiragana" alignment="distributed"/>
  </si>
  <si>
    <t>２　（様式３）で、固有名詞や読みにくい漢字にふりがなを入力してください。</t>
    <rPh sb="3" eb="5">
      <t>ようしき</t>
    </rPh>
    <rPh sb="9" eb="11">
      <t>こゆう</t>
    </rPh>
    <rPh sb="11" eb="13">
      <t>めいし</t>
    </rPh>
    <rPh sb="14" eb="15">
      <t>よ</t>
    </rPh>
    <rPh sb="19" eb="21">
      <t>かんじ</t>
    </rPh>
    <rPh sb="27" eb="29">
      <t>にゅうりょく</t>
    </rPh>
    <phoneticPr fontId="2" type="Hiragana" alignment="distributed"/>
  </si>
  <si>
    <t>４　紹介文は１ステージにつき１枚とします。</t>
    <rPh sb="2" eb="5">
      <t>しょうかいぶん</t>
    </rPh>
    <rPh sb="15" eb="16">
      <t>まい</t>
    </rPh>
    <phoneticPr fontId="2" type="Hiragana" alignment="distributed"/>
  </si>
  <si>
    <t>字数→</t>
    <rPh sb="0" eb="2">
      <t>じすう</t>
    </rPh>
    <phoneticPr fontId="2" type="Hiragana" alignment="distributed"/>
  </si>
  <si>
    <t>・来場方法はリストから選択してください。</t>
    <rPh sb="1" eb="3">
      <t>ライジョウ</t>
    </rPh>
    <rPh sb="3" eb="5">
      <t>ホウホウ</t>
    </rPh>
    <rPh sb="11" eb="13">
      <t>センタク</t>
    </rPh>
    <phoneticPr fontId="1"/>
  </si>
  <si>
    <t>・楽器搬入はリストから選んでください。</t>
    <rPh sb="1" eb="3">
      <t>ガッキ</t>
    </rPh>
    <rPh sb="3" eb="5">
      <t>ハンニュウ</t>
    </rPh>
    <rPh sb="11" eb="12">
      <t>エラ</t>
    </rPh>
    <phoneticPr fontId="1"/>
  </si>
  <si>
    <t>３　（様式３）各府県教育委員会に提出してください。</t>
    <rPh sb="3" eb="5">
      <t>ようしき</t>
    </rPh>
    <rPh sb="7" eb="8">
      <t>かく</t>
    </rPh>
    <rPh sb="8" eb="10">
      <t>ふけん</t>
    </rPh>
    <rPh sb="10" eb="12">
      <t>きょういく</t>
    </rPh>
    <rPh sb="12" eb="15">
      <t>いいんかい</t>
    </rPh>
    <rPh sb="16" eb="18">
      <t>ていしゅつ</t>
    </rPh>
    <phoneticPr fontId="2" type="Hiragana" alignment="distributed"/>
  </si>
  <si>
    <t>引率責任者</t>
    <rPh sb="0" eb="2">
      <t>インソツ</t>
    </rPh>
    <rPh sb="2" eb="5">
      <t>セキニンシャ</t>
    </rPh>
    <phoneticPr fontId="1"/>
  </si>
  <si>
    <t>演奏時間合計（曲間を含む１２分以内）</t>
    <rPh sb="0" eb="2">
      <t>エンソウ</t>
    </rPh>
    <rPh sb="2" eb="4">
      <t>ジカン</t>
    </rPh>
    <rPh sb="4" eb="6">
      <t>ゴウケイ</t>
    </rPh>
    <rPh sb="7" eb="8">
      <t>キョク</t>
    </rPh>
    <rPh sb="8" eb="9">
      <t>カン</t>
    </rPh>
    <rPh sb="10" eb="11">
      <t>フク</t>
    </rPh>
    <rPh sb="14" eb="15">
      <t>フン</t>
    </rPh>
    <rPh sb="15" eb="17">
      <t>イナイ</t>
    </rPh>
    <phoneticPr fontId="2"/>
  </si>
  <si>
    <t>入力上の注意事項(様式２に入力した項目と同じものは自動的に反映されます.)</t>
    <rPh sb="0" eb="2">
      <t>ニュウリョク</t>
    </rPh>
    <rPh sb="2" eb="3">
      <t>ジョウ</t>
    </rPh>
    <rPh sb="4" eb="6">
      <t>チュウイ</t>
    </rPh>
    <rPh sb="6" eb="8">
      <t>ジコウ</t>
    </rPh>
    <phoneticPr fontId="1"/>
  </si>
  <si>
    <t>Ｎｏ．</t>
    <phoneticPr fontId="1"/>
  </si>
  <si>
    <t>県名</t>
    <rPh sb="0" eb="2">
      <t>ケンメイ</t>
    </rPh>
    <phoneticPr fontId="1"/>
  </si>
  <si>
    <t>学校名</t>
    <rPh sb="0" eb="2">
      <t>ガッコウ</t>
    </rPh>
    <rPh sb="2" eb="3">
      <t>メイ</t>
    </rPh>
    <phoneticPr fontId="1"/>
  </si>
  <si>
    <t>人数</t>
    <rPh sb="0" eb="2">
      <t>ニンズウ</t>
    </rPh>
    <phoneticPr fontId="1"/>
  </si>
  <si>
    <t>指揮</t>
    <rPh sb="0" eb="2">
      <t>シキ</t>
    </rPh>
    <phoneticPr fontId="1"/>
  </si>
  <si>
    <t>曲名①</t>
    <rPh sb="0" eb="2">
      <t>キョクメイ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</si>
  <si>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</si>
  <si>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</si>
  <si>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曲名②</t>
    <rPh sb="0" eb="2">
      <t>キョクメイ</t>
    </rPh>
    <phoneticPr fontId="1"/>
  </si>
  <si>
    <t>曲名③</t>
    <rPh sb="0" eb="2">
      <t>キョクメイ</t>
    </rPh>
    <phoneticPr fontId="1"/>
  </si>
  <si>
    <t>ふりがな</t>
    <phoneticPr fontId="1"/>
  </si>
  <si>
    <t xml:space="preserve">団体名
</t>
    <rPh sb="0" eb="2">
      <t>ダンタイ</t>
    </rPh>
    <rPh sb="2" eb="3">
      <t>メイ</t>
    </rPh>
    <phoneticPr fontId="1"/>
  </si>
  <si>
    <t>ふりがな</t>
    <phoneticPr fontId="1"/>
  </si>
  <si>
    <t>ふりがな</t>
    <phoneticPr fontId="1"/>
  </si>
  <si>
    <t>吹奏楽部門　学校・団体紹介文</t>
    <rPh sb="6" eb="8">
      <t>ガッコウ</t>
    </rPh>
    <rPh sb="9" eb="11">
      <t>ダンタイ</t>
    </rPh>
    <rPh sb="11" eb="13">
      <t>ショウカイ</t>
    </rPh>
    <rPh sb="13" eb="14">
      <t>ブン</t>
    </rPh>
    <phoneticPr fontId="1"/>
  </si>
  <si>
    <t>学校・団体紹介文</t>
    <rPh sb="0" eb="2">
      <t>ガッコウ</t>
    </rPh>
    <rPh sb="3" eb="5">
      <t>ダンタイ</t>
    </rPh>
    <rPh sb="5" eb="7">
      <t>ショウカイ</t>
    </rPh>
    <rPh sb="7" eb="8">
      <t>ブン</t>
    </rPh>
    <phoneticPr fontId="1"/>
  </si>
  <si>
    <t>来場方法、楽器搬入がその他の場合</t>
    <rPh sb="0" eb="2">
      <t>ライジョウ</t>
    </rPh>
    <rPh sb="2" eb="4">
      <t>ホウホウ</t>
    </rPh>
    <rPh sb="5" eb="7">
      <t>ガッキ</t>
    </rPh>
    <rPh sb="7" eb="9">
      <t>ハンニュウ</t>
    </rPh>
    <rPh sb="12" eb="13">
      <t>タ</t>
    </rPh>
    <rPh sb="14" eb="16">
      <t>バアイ</t>
    </rPh>
    <phoneticPr fontId="2"/>
  </si>
  <si>
    <t>(様式３－２）</t>
    <rPh sb="1" eb="3">
      <t>ヨウシキ</t>
    </rPh>
    <phoneticPr fontId="1"/>
  </si>
  <si>
    <r>
      <t>（様式</t>
    </r>
    <r>
      <rPr>
        <sz val="11"/>
        <color theme="1"/>
        <rFont val="ＭＳ 明朝"/>
        <family val="1"/>
        <charset val="128"/>
      </rPr>
      <t>３-１</t>
    </r>
    <r>
      <rPr>
        <sz val="11"/>
        <color theme="1"/>
        <rFont val="BIZ UD明朝 Medium"/>
        <family val="1"/>
        <charset val="128"/>
      </rPr>
      <t>）</t>
    </r>
    <rPh sb="1" eb="3">
      <t>ヨウシキ</t>
    </rPh>
    <phoneticPr fontId="2"/>
  </si>
  <si>
    <t>ふりがな</t>
  </si>
  <si>
    <t>作曲者</t>
    <phoneticPr fontId="1"/>
  </si>
  <si>
    <t>編曲者</t>
    <rPh sb="0" eb="2">
      <t>ヘンキョク</t>
    </rPh>
    <phoneticPr fontId="1"/>
  </si>
  <si>
    <t xml:space="preserve">指揮者①
</t>
    <rPh sb="0" eb="3">
      <t>シキシャ</t>
    </rPh>
    <phoneticPr fontId="1"/>
  </si>
  <si>
    <t>指揮者②</t>
    <rPh sb="0" eb="3">
      <t>シキシャ</t>
    </rPh>
    <phoneticPr fontId="1"/>
  </si>
  <si>
    <t>引率責任者</t>
    <rPh sb="0" eb="2">
      <t>インソツ</t>
    </rPh>
    <rPh sb="1" eb="2">
      <t>ダイヒキ</t>
    </rPh>
    <rPh sb="2" eb="5">
      <t>セキニンシャ</t>
    </rPh>
    <phoneticPr fontId="2"/>
  </si>
  <si>
    <t>合同で出演される場合の団体名</t>
    <rPh sb="0" eb="2">
      <t>ゴウドウ</t>
    </rPh>
    <rPh sb="3" eb="5">
      <t>シュツエン</t>
    </rPh>
    <rPh sb="8" eb="10">
      <t>バアイ</t>
    </rPh>
    <rPh sb="11" eb="13">
      <t>ダンタイ</t>
    </rPh>
    <rPh sb="13" eb="14">
      <t>メイ</t>
    </rPh>
    <phoneticPr fontId="2"/>
  </si>
  <si>
    <t>合同の場合、
団体名</t>
    <rPh sb="0" eb="2">
      <t>ゴウドウ</t>
    </rPh>
    <rPh sb="3" eb="5">
      <t>バアイ</t>
    </rPh>
    <rPh sb="7" eb="9">
      <t>ダンタイ</t>
    </rPh>
    <rPh sb="9" eb="10">
      <t>メイ</t>
    </rPh>
    <phoneticPr fontId="1"/>
  </si>
  <si>
    <t>↓200字程度で</t>
    <rPh sb="4" eb="5">
      <t>じ</t>
    </rPh>
    <rPh sb="5" eb="7">
      <t>ていど</t>
    </rPh>
    <phoneticPr fontId="2" type="Hiragana" alignment="distributed"/>
  </si>
  <si>
    <t>・曲名と作曲者名は原語と日本語の</t>
    <rPh sb="1" eb="3">
      <t>キョクメイ</t>
    </rPh>
    <rPh sb="4" eb="7">
      <t>サッキョクシャ</t>
    </rPh>
    <rPh sb="7" eb="8">
      <t>メイ</t>
    </rPh>
    <rPh sb="9" eb="11">
      <t>ゲンゴ</t>
    </rPh>
    <rPh sb="12" eb="15">
      <t>ニホンゴ</t>
    </rPh>
    <phoneticPr fontId="1"/>
  </si>
  <si>
    <t>　両方をご記入ください。</t>
    <phoneticPr fontId="1"/>
  </si>
  <si>
    <t>・学校名は正式名称を、ご入力ください。</t>
    <rPh sb="1" eb="4">
      <t>ガッコウメイ</t>
    </rPh>
    <rPh sb="5" eb="7">
      <t>セイシキ</t>
    </rPh>
    <rPh sb="7" eb="9">
      <t>メイショウ</t>
    </rPh>
    <rPh sb="12" eb="14">
      <t>ニュウリョク</t>
    </rPh>
    <phoneticPr fontId="1"/>
  </si>
  <si>
    <t>・〒は半角で、ご入力ください。</t>
    <rPh sb="3" eb="5">
      <t>ハンカク</t>
    </rPh>
    <rPh sb="8" eb="10">
      <t>ニュウリョク</t>
    </rPh>
    <phoneticPr fontId="1"/>
  </si>
  <si>
    <t>・連絡先も半角とハイフンで、ご入力ください。</t>
    <rPh sb="1" eb="4">
      <t>レンラクサキ</t>
    </rPh>
    <rPh sb="5" eb="7">
      <t>ハンカク</t>
    </rPh>
    <rPh sb="15" eb="17">
      <t>ニュウリョク</t>
    </rPh>
    <phoneticPr fontId="1"/>
  </si>
  <si>
    <t>　(例：○○○-○○○○-○○○○)</t>
    <rPh sb="2" eb="3">
      <t>レイ</t>
    </rPh>
    <phoneticPr fontId="1"/>
  </si>
  <si>
    <t>　ご入力ください。(例：○○○-○○○-○○○○)</t>
    <rPh sb="2" eb="4">
      <t>ニュウリョク</t>
    </rPh>
    <rPh sb="10" eb="11">
      <t>レイ</t>
    </rPh>
    <phoneticPr fontId="1"/>
  </si>
  <si>
    <t>・TELとFAXﾅﾝﾊﾞｰは市外局番から半角数字とハイフンで</t>
    <rPh sb="15" eb="18">
      <t>キョクバン</t>
    </rPh>
    <rPh sb="20" eb="22">
      <t>ハンカク</t>
    </rPh>
    <rPh sb="22" eb="24">
      <t>スウジ</t>
    </rPh>
    <phoneticPr fontId="1"/>
  </si>
  <si>
    <t>・E-mailは、半角で入力してください。なお、大会</t>
    <rPh sb="9" eb="11">
      <t>ハンカク</t>
    </rPh>
    <rPh sb="12" eb="14">
      <t>ニュウリョク</t>
    </rPh>
    <rPh sb="24" eb="26">
      <t>タイカイ</t>
    </rPh>
    <phoneticPr fontId="1"/>
  </si>
  <si>
    <t>　業務終了後、速やかにメールアドレスを破棄いたします。</t>
    <rPh sb="1" eb="3">
      <t>ギョウム</t>
    </rPh>
    <rPh sb="3" eb="5">
      <t>シュウリョウ</t>
    </rPh>
    <rPh sb="5" eb="6">
      <t>ゴ</t>
    </rPh>
    <rPh sb="7" eb="8">
      <t>スミ</t>
    </rPh>
    <rPh sb="19" eb="21">
      <t>ハキ</t>
    </rPh>
    <phoneticPr fontId="1"/>
  </si>
  <si>
    <t>著作権</t>
    <rPh sb="0" eb="3">
      <t>チョサクケン</t>
    </rPh>
    <phoneticPr fontId="1"/>
  </si>
  <si>
    <t>曲名</t>
    <rPh sb="0" eb="2">
      <t>キョクメイ</t>
    </rPh>
    <phoneticPr fontId="1"/>
  </si>
  <si>
    <t>レンタル譜</t>
    <rPh sb="4" eb="5">
      <t>フ</t>
    </rPh>
    <phoneticPr fontId="1"/>
  </si>
  <si>
    <t>未出版譜</t>
    <rPh sb="0" eb="1">
      <t>ミ</t>
    </rPh>
    <rPh sb="1" eb="3">
      <t>シュッパン</t>
    </rPh>
    <rPh sb="3" eb="4">
      <t>フ</t>
    </rPh>
    <phoneticPr fontId="1"/>
  </si>
  <si>
    <t>作曲者名</t>
    <rPh sb="0" eb="3">
      <t>サッキョクシャ</t>
    </rPh>
    <rPh sb="3" eb="4">
      <t>メイ</t>
    </rPh>
    <phoneticPr fontId="1"/>
  </si>
  <si>
    <t>編曲者名</t>
    <rPh sb="0" eb="3">
      <t>ヘンキョクシャ</t>
    </rPh>
    <rPh sb="3" eb="4">
      <t>メイ</t>
    </rPh>
    <phoneticPr fontId="1"/>
  </si>
  <si>
    <t>＜選択肢＞</t>
    <rPh sb="1" eb="4">
      <t>センタクシ</t>
    </rPh>
    <phoneticPr fontId="1"/>
  </si>
  <si>
    <t>購入譜</t>
    <rPh sb="0" eb="2">
      <t>コウニュウ</t>
    </rPh>
    <rPh sb="2" eb="3">
      <t>フ</t>
    </rPh>
    <phoneticPr fontId="1"/>
  </si>
  <si>
    <t>…</t>
    <phoneticPr fontId="1"/>
  </si>
  <si>
    <t>・著作権についてはリストから選んでください。</t>
    <rPh sb="1" eb="4">
      <t>チョサクケン</t>
    </rPh>
    <rPh sb="14" eb="15">
      <t>エラ</t>
    </rPh>
    <phoneticPr fontId="1"/>
  </si>
  <si>
    <t>出版社から購入した楽譜です。</t>
    <rPh sb="0" eb="3">
      <t>シュッパンシャ</t>
    </rPh>
    <rPh sb="5" eb="7">
      <t>コウニュウ</t>
    </rPh>
    <rPh sb="9" eb="11">
      <t>ガクフ</t>
    </rPh>
    <phoneticPr fontId="1"/>
  </si>
  <si>
    <t>鳥取県部門担当から確認の連絡をさせてもらいます。</t>
    <rPh sb="0" eb="3">
      <t>トットリケン</t>
    </rPh>
    <rPh sb="3" eb="5">
      <t>ブモン</t>
    </rPh>
    <rPh sb="5" eb="7">
      <t>タントウ</t>
    </rPh>
    <rPh sb="9" eb="11">
      <t>カクニン</t>
    </rPh>
    <rPh sb="12" eb="14">
      <t>レンラク</t>
    </rPh>
    <phoneticPr fontId="1"/>
  </si>
  <si>
    <t>・単独(1校)でご出演される場合は、自校の分をご提出ください。</t>
    <rPh sb="1" eb="3">
      <t>タンドク</t>
    </rPh>
    <rPh sb="5" eb="6">
      <t>コウ</t>
    </rPh>
    <rPh sb="9" eb="11">
      <t>シュツエン</t>
    </rPh>
    <rPh sb="14" eb="16">
      <t>バアイ</t>
    </rPh>
    <rPh sb="18" eb="20">
      <t>ジコウ</t>
    </rPh>
    <rPh sb="21" eb="22">
      <t>ブン</t>
    </rPh>
    <rPh sb="24" eb="26">
      <t>テイシュツ</t>
    </rPh>
    <phoneticPr fontId="1"/>
  </si>
  <si>
    <t>ハープ借用希望</t>
    <rPh sb="3" eb="5">
      <t>シャクヨウ</t>
    </rPh>
    <rPh sb="5" eb="7">
      <t>キボウ</t>
    </rPh>
    <phoneticPr fontId="2"/>
  </si>
  <si>
    <t>ハープの持参</t>
    <rPh sb="4" eb="6">
      <t>ジサン</t>
    </rPh>
    <phoneticPr fontId="2"/>
  </si>
  <si>
    <t>・ハープについて、借用希望と持参有無をリストから選んでください。</t>
    <rPh sb="11" eb="13">
      <t>キボウ</t>
    </rPh>
    <rPh sb="14" eb="16">
      <t>ジサン</t>
    </rPh>
    <rPh sb="16" eb="18">
      <t>ウム</t>
    </rPh>
    <rPh sb="24" eb="25">
      <t>エラ</t>
    </rPh>
    <phoneticPr fontId="1"/>
  </si>
  <si>
    <t>貸出用のハープ：AOYAMA社製47A(LB)、47弦</t>
    <rPh sb="0" eb="2">
      <t>カシダシ</t>
    </rPh>
    <rPh sb="2" eb="3">
      <t>ヨウ</t>
    </rPh>
    <rPh sb="14" eb="16">
      <t>シャセイ</t>
    </rPh>
    <phoneticPr fontId="1"/>
  </si>
  <si>
    <t>（様式４)</t>
    <rPh sb="1" eb="3">
      <t>ヨウシキ</t>
    </rPh>
    <phoneticPr fontId="1"/>
  </si>
  <si>
    <t>吹奏楽部門　ステージ配置図</t>
    <rPh sb="0" eb="3">
      <t>スイソウガク</t>
    </rPh>
    <rPh sb="3" eb="5">
      <t>ブモン</t>
    </rPh>
    <rPh sb="10" eb="13">
      <t>ハイチズ</t>
    </rPh>
    <phoneticPr fontId="1"/>
  </si>
  <si>
    <t>学校名
（合同の場合
は代表校）</t>
    <rPh sb="0" eb="3">
      <t>ガッコウメイ</t>
    </rPh>
    <phoneticPr fontId="1"/>
  </si>
  <si>
    <t>合同の場合、他の団体名</t>
    <rPh sb="0" eb="2">
      <t>ゴウドウ</t>
    </rPh>
    <rPh sb="3" eb="5">
      <t>バアイ</t>
    </rPh>
    <rPh sb="6" eb="7">
      <t>ホカ</t>
    </rPh>
    <rPh sb="8" eb="10">
      <t>ダンタイ</t>
    </rPh>
    <rPh sb="10" eb="11">
      <t>メイ</t>
    </rPh>
    <phoneticPr fontId="1"/>
  </si>
  <si>
    <t>出演者総数</t>
    <rPh sb="0" eb="3">
      <t>シュツエンシャ</t>
    </rPh>
    <rPh sb="3" eb="5">
      <t>ソウスウ</t>
    </rPh>
    <phoneticPr fontId="1"/>
  </si>
  <si>
    <t>TEL</t>
    <phoneticPr fontId="1"/>
  </si>
  <si>
    <t>FAX</t>
    <phoneticPr fontId="1"/>
  </si>
  <si>
    <t>名</t>
    <rPh sb="0" eb="1">
      <t>メイ</t>
    </rPh>
    <phoneticPr fontId="1"/>
  </si>
  <si>
    <t>E-mail</t>
    <phoneticPr fontId="1"/>
  </si>
  <si>
    <t>椅子
・
譜面台
・
マイク
・
共用打楽器
・
貸出楽器</t>
    <rPh sb="0" eb="2">
      <t>イス</t>
    </rPh>
    <rPh sb="17" eb="19">
      <t>キョウヨウ</t>
    </rPh>
    <rPh sb="19" eb="20">
      <t>ダ</t>
    </rPh>
    <rPh sb="20" eb="22">
      <t>ガッキ</t>
    </rPh>
    <rPh sb="25" eb="27">
      <t>カシダシ</t>
    </rPh>
    <rPh sb="27" eb="29">
      <t>ガッキ</t>
    </rPh>
    <phoneticPr fontId="1"/>
  </si>
  <si>
    <t>イス</t>
    <phoneticPr fontId="1"/>
  </si>
  <si>
    <t>譜面台</t>
    <rPh sb="0" eb="2">
      <t>フメン</t>
    </rPh>
    <rPh sb="2" eb="3">
      <t>ダイ</t>
    </rPh>
    <phoneticPr fontId="1"/>
  </si>
  <si>
    <t>指揮台</t>
    <rPh sb="0" eb="3">
      <t>シキダイダイ</t>
    </rPh>
    <phoneticPr fontId="1"/>
  </si>
  <si>
    <t>要・不要</t>
    <rPh sb="0" eb="1">
      <t>ヨウ</t>
    </rPh>
    <rPh sb="2" eb="4">
      <t>フヨウ</t>
    </rPh>
    <phoneticPr fontId="1"/>
  </si>
  <si>
    <t>指揮者          譜面台</t>
    <rPh sb="0" eb="3">
      <t>シキシャ</t>
    </rPh>
    <rPh sb="13" eb="15">
      <t>フメン</t>
    </rPh>
    <rPh sb="15" eb="16">
      <t>ダイ</t>
    </rPh>
    <phoneticPr fontId="1"/>
  </si>
  <si>
    <t>（〇で表示）</t>
    <rPh sb="3" eb="5">
      <t>ヒョウジ</t>
    </rPh>
    <phoneticPr fontId="1"/>
  </si>
  <si>
    <t>脚</t>
    <rPh sb="0" eb="1">
      <t>アシ</t>
    </rPh>
    <phoneticPr fontId="1"/>
  </si>
  <si>
    <t>（×で表示）</t>
    <rPh sb="3" eb="5">
      <t>ヒョウジ</t>
    </rPh>
    <phoneticPr fontId="1"/>
  </si>
  <si>
    <t>台</t>
    <rPh sb="0" eb="1">
      <t>ダイ</t>
    </rPh>
    <phoneticPr fontId="1"/>
  </si>
  <si>
    <t>ピアノイス</t>
    <phoneticPr fontId="1"/>
  </si>
  <si>
    <t>電源
△で表示</t>
    <rPh sb="0" eb="2">
      <t>デンゲン</t>
    </rPh>
    <phoneticPr fontId="1"/>
  </si>
  <si>
    <t>マイク</t>
    <phoneticPr fontId="1"/>
  </si>
  <si>
    <t>ソロ用</t>
    <rPh sb="2" eb="3">
      <t>ヨウ</t>
    </rPh>
    <phoneticPr fontId="1"/>
  </si>
  <si>
    <t>歌唱用</t>
    <rPh sb="0" eb="2">
      <t>カショウ</t>
    </rPh>
    <rPh sb="2" eb="3">
      <t>ヨウ</t>
    </rPh>
    <phoneticPr fontId="1"/>
  </si>
  <si>
    <t>（●で表示）</t>
    <rPh sb="3" eb="5">
      <t>ヒョウジ</t>
    </rPh>
    <phoneticPr fontId="1"/>
  </si>
  <si>
    <t>本</t>
    <rPh sb="0" eb="1">
      <t>ホン</t>
    </rPh>
    <phoneticPr fontId="1"/>
  </si>
  <si>
    <r>
      <t>共用打楽器（借用希望の楽器を</t>
    </r>
    <r>
      <rPr>
        <sz val="9"/>
        <color theme="1"/>
        <rFont val="Segoe UI Symbol"/>
        <family val="1"/>
      </rPr>
      <t>☑</t>
    </r>
    <r>
      <rPr>
        <sz val="9"/>
        <color theme="1"/>
        <rFont val="BIZ UDP明朝 Medium"/>
        <family val="1"/>
        <charset val="128"/>
      </rPr>
      <t>にしてください）　&lt;　&gt;は置いている場所。　下線部の楽器は据え置き。
ストリングベースについては、借用される場合、</t>
    </r>
    <r>
      <rPr>
        <sz val="9"/>
        <color theme="1"/>
        <rFont val="Segoe UI Symbol"/>
        <family val="1"/>
      </rPr>
      <t>☑</t>
    </r>
    <r>
      <rPr>
        <sz val="9"/>
        <color theme="1"/>
        <rFont val="BIZ UDP明朝 Medium"/>
        <family val="1"/>
        <charset val="128"/>
      </rPr>
      <t>をお願いします。
＜上　手＞　□</t>
    </r>
    <r>
      <rPr>
        <u/>
        <sz val="9"/>
        <color theme="1"/>
        <rFont val="BIZ UDP明朝 Medium"/>
        <family val="1"/>
        <charset val="128"/>
      </rPr>
      <t>ピアノ</t>
    </r>
    <r>
      <rPr>
        <sz val="9"/>
        <color theme="1"/>
        <rFont val="BIZ UDP明朝 Medium"/>
        <family val="1"/>
        <charset val="128"/>
      </rPr>
      <t>　□ベースアンプ   □ストリングベース①　□ストリングベース②　
&lt;中　央&gt;   □</t>
    </r>
    <r>
      <rPr>
        <u/>
        <sz val="9"/>
        <color theme="1"/>
        <rFont val="BIZ UDP明朝 Medium"/>
        <family val="1"/>
        <charset val="128"/>
      </rPr>
      <t>ドラムセット</t>
    </r>
    <r>
      <rPr>
        <sz val="9"/>
        <color theme="1"/>
        <rFont val="BIZ UDP明朝 Medium"/>
        <family val="1"/>
        <charset val="128"/>
      </rPr>
      <t xml:space="preserve">
＜下　手＞　□</t>
    </r>
    <r>
      <rPr>
        <u/>
        <sz val="9"/>
        <color theme="1"/>
        <rFont val="BIZ UDP明朝 Medium"/>
        <family val="1"/>
        <charset val="128"/>
      </rPr>
      <t>ティンパニ</t>
    </r>
    <r>
      <rPr>
        <sz val="9"/>
        <color theme="1"/>
        <rFont val="BIZ UDP明朝 Medium"/>
        <family val="1"/>
        <charset val="128"/>
      </rPr>
      <t>　□バスドラム　□スネアドラム　□ペアシンバル　□サスペシンバル　□ゴング
　　　　　　　　□ボンゴ　□コンガ　□ティンバレス　□パーカッションテーブル
　　　　　　　　□チャイム　□マリンバ　□ヒブラフォン　□シロフォン　□グロッケン　□ハープ</t>
    </r>
    <rPh sb="0" eb="2">
      <t>キョウヨウ</t>
    </rPh>
    <rPh sb="2" eb="3">
      <t>ダ</t>
    </rPh>
    <rPh sb="6" eb="8">
      <t>シャクヨウ</t>
    </rPh>
    <rPh sb="28" eb="29">
      <t>オ</t>
    </rPh>
    <rPh sb="33" eb="35">
      <t>バショ</t>
    </rPh>
    <rPh sb="37" eb="40">
      <t>カセンブ</t>
    </rPh>
    <rPh sb="41" eb="43">
      <t>ガッキ</t>
    </rPh>
    <rPh sb="44" eb="45">
      <t>ス</t>
    </rPh>
    <rPh sb="46" eb="47">
      <t>オ</t>
    </rPh>
    <rPh sb="64" eb="66">
      <t>シャクヨウ</t>
    </rPh>
    <rPh sb="69" eb="71">
      <t>バアイ</t>
    </rPh>
    <rPh sb="75" eb="76">
      <t>ネガ</t>
    </rPh>
    <phoneticPr fontId="1"/>
  </si>
  <si>
    <t>ご持参される打楽器類
(ストリングベース含む)</t>
    <rPh sb="1" eb="3">
      <t>ジサン</t>
    </rPh>
    <rPh sb="6" eb="9">
      <t>ダガッキ</t>
    </rPh>
    <rPh sb="9" eb="10">
      <t>ルイ</t>
    </rPh>
    <rPh sb="20" eb="21">
      <t>フク</t>
    </rPh>
    <phoneticPr fontId="1"/>
  </si>
  <si>
    <t>＜注意事項＞</t>
    <rPh sb="1" eb="3">
      <t>チュウイ</t>
    </rPh>
    <rPh sb="3" eb="5">
      <t>ジコウ</t>
    </rPh>
    <phoneticPr fontId="1"/>
  </si>
  <si>
    <t>1)</t>
    <phoneticPr fontId="1"/>
  </si>
  <si>
    <t>上記配置図記載の楽器・機材は据え置きです(特にTimp.とDrumsとPf.)。</t>
    <rPh sb="0" eb="2">
      <t>ジョウキ</t>
    </rPh>
    <phoneticPr fontId="1"/>
  </si>
  <si>
    <t>下手の鍵盤楽器や上手のベースアンプなどは、不使用時は側面反響板側に移動させます。</t>
    <rPh sb="3" eb="5">
      <t>ケンバン</t>
    </rPh>
    <rPh sb="8" eb="10">
      <t>カミテ</t>
    </rPh>
    <rPh sb="21" eb="22">
      <t>フ</t>
    </rPh>
    <rPh sb="22" eb="24">
      <t>シヨウ</t>
    </rPh>
    <rPh sb="24" eb="25">
      <t>トキ</t>
    </rPh>
    <rPh sb="26" eb="28">
      <t>ソクメン</t>
    </rPh>
    <rPh sb="28" eb="31">
      <t>ハンキョウバン</t>
    </rPh>
    <rPh sb="31" eb="32">
      <t>ガワ</t>
    </rPh>
    <rPh sb="33" eb="35">
      <t>イドウ</t>
    </rPh>
    <phoneticPr fontId="1"/>
  </si>
  <si>
    <t>2)</t>
    <phoneticPr fontId="1"/>
  </si>
  <si>
    <t>出演者が５０人を超える団体は、譜面台は２人で１台を使用するなど、工夫をお願いします。</t>
    <rPh sb="32" eb="34">
      <t>クフウ</t>
    </rPh>
    <rPh sb="36" eb="37">
      <t>ネガ</t>
    </rPh>
    <phoneticPr fontId="1"/>
  </si>
  <si>
    <t>3)</t>
    <phoneticPr fontId="1"/>
  </si>
  <si>
    <t>打楽器を記載する際は、場所だけでなく略称を付記していただけるとても助かります。　例：</t>
    <rPh sb="0" eb="3">
      <t>ダガッキ</t>
    </rPh>
    <rPh sb="4" eb="6">
      <t>キサイ</t>
    </rPh>
    <rPh sb="8" eb="9">
      <t>サイ</t>
    </rPh>
    <rPh sb="11" eb="13">
      <t>バショ</t>
    </rPh>
    <rPh sb="18" eb="20">
      <t>リャクショウ</t>
    </rPh>
    <rPh sb="21" eb="23">
      <t>フキ</t>
    </rPh>
    <rPh sb="33" eb="34">
      <t>タス</t>
    </rPh>
    <rPh sb="40" eb="41">
      <t>レイ</t>
    </rPh>
    <phoneticPr fontId="1"/>
  </si>
  <si>
    <t>４)</t>
    <phoneticPr fontId="1"/>
  </si>
  <si>
    <t>共用楽器に記載のない楽器は、持参してください。なお、よく使う小物打楽器については、</t>
    <rPh sb="0" eb="2">
      <t>キョウヨウ</t>
    </rPh>
    <rPh sb="28" eb="29">
      <t>ツカ</t>
    </rPh>
    <rPh sb="30" eb="32">
      <t>コモノ</t>
    </rPh>
    <phoneticPr fontId="1"/>
  </si>
  <si>
    <t>「実施要項　項目８」を、ご参照ください。</t>
    <phoneticPr fontId="1"/>
  </si>
  <si>
    <t>５)</t>
    <phoneticPr fontId="1"/>
  </si>
  <si>
    <t>ご不明な点がございましたら、部門担当者までお問い合わせください。</t>
    <rPh sb="18" eb="19">
      <t>シャ</t>
    </rPh>
    <phoneticPr fontId="1"/>
  </si>
  <si>
    <t>令和８年</t>
    <rPh sb="3" eb="4">
      <t>ネン</t>
    </rPh>
    <phoneticPr fontId="2"/>
  </si>
  <si>
    <t>兵庫県実行委員会委員長　様</t>
    <rPh sb="0" eb="2">
      <t>ヒョウゴ</t>
    </rPh>
    <rPh sb="2" eb="3">
      <t>ケン</t>
    </rPh>
    <rPh sb="3" eb="5">
      <t>ジッコウ</t>
    </rPh>
    <rPh sb="5" eb="8">
      <t>イインカイ</t>
    </rPh>
    <rPh sb="8" eb="11">
      <t>イインチョウ</t>
    </rPh>
    <rPh sb="12" eb="13">
      <t>サマ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</si>
  <si>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2"/>
  </si>
  <si>
    <t>第46回近畿高等学校総合文化祭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phoneticPr fontId="2"/>
  </si>
  <si>
    <t>第46回近畿高等学校総合文化祭兵庫大会</t>
    <rPh sb="0" eb="1">
      <t>ダイ</t>
    </rPh>
    <rPh sb="3" eb="4">
      <t>カイ</t>
    </rPh>
    <rPh sb="4" eb="6">
      <t>キンキ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ヒョウゴ</t>
    </rPh>
    <rPh sb="17" eb="19">
      <t>タイカイ</t>
    </rPh>
    <phoneticPr fontId="1"/>
  </si>
  <si>
    <t>第46回近畿高等学校総合文化祭兵庫大会</t>
    <rPh sb="0" eb="1">
      <t>ダイ</t>
    </rPh>
    <rPh sb="3" eb="4">
      <t>カイ</t>
    </rPh>
    <rPh sb="4" eb="15">
      <t>キンキコウトウガッコウソウゴウブンカサイ</t>
    </rPh>
    <rPh sb="15" eb="17">
      <t>ヒョウゴ</t>
    </rPh>
    <rPh sb="17" eb="19">
      <t>タイカイ</t>
    </rPh>
    <phoneticPr fontId="1"/>
  </si>
  <si>
    <t>・複数校で合同バンドをされる場合の参加申込書は</t>
    <phoneticPr fontId="1"/>
  </si>
  <si>
    <t>　学校ごとに１通作成し、代表校でとりまとめて提出でお願いします。</t>
    <rPh sb="26" eb="27">
      <t>ネガ</t>
    </rPh>
    <phoneticPr fontId="1"/>
  </si>
  <si>
    <r>
      <rPr>
        <u/>
        <sz val="10"/>
        <rFont val="BIZ UD明朝 Medium"/>
        <family val="1"/>
        <charset val="128"/>
      </rPr>
      <t>レンタル期限の確認</t>
    </r>
    <r>
      <rPr>
        <sz val="10"/>
        <rFont val="BIZ UD明朝 Medium"/>
        <family val="1"/>
        <charset val="128"/>
      </rPr>
      <t>をお願いします。</t>
    </r>
    <rPh sb="4" eb="6">
      <t>キゲン</t>
    </rPh>
    <rPh sb="7" eb="9">
      <t>カクニン</t>
    </rPh>
    <rPh sb="11" eb="1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</si>
</sst>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字&quot;"/>
  </numFmts>
  <fonts count="4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8"/>
      <color rgb="FFFF000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BIZ UD明朝 Medium"/>
      <family val="1"/>
      <charset val="128"/>
    </font>
    <font>
      <sz val="24"/>
      <color theme="1"/>
      <name val="BIZ UD明朝 Medium"/>
      <family val="1"/>
      <charset val="128"/>
    </font>
    <font>
      <sz val="11"/>
      <color theme="1"/>
      <name val="ＭＳ 明朝"/>
      <family val="1"/>
      <charset val="128"/>
    </font>
    <font>
      <sz val="10"/>
      <color indexed="8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0"/>
      <color theme="1"/>
      <name val="ＭＳ Ｐゴシック"/>
      <family val="2"/>
      <scheme val="minor"/>
    </font>
    <font>
      <sz val="7"/>
      <color indexed="8"/>
      <name val="BIZ UD明朝 Medium"/>
      <family val="1"/>
      <charset val="128"/>
    </font>
    <font>
      <sz val="9"/>
      <color indexed="81"/>
      <name val="MS P ゴシック"/>
      <family val="3"/>
      <charset val="128"/>
    </font>
    <font>
      <sz val="9"/>
      <name val="BIZ UDP明朝 Medium"/>
      <family val="1"/>
      <charset val="128"/>
    </font>
    <font>
      <sz val="20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sz val="9"/>
      <color theme="1"/>
      <name val="Segoe UI Symbol"/>
      <family val="1"/>
    </font>
    <font>
      <u/>
      <sz val="9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rgb="FFFF0000"/>
      <name val="BIZ UDP明朝 Medium"/>
      <family val="1"/>
      <charset val="128"/>
    </font>
    <font>
      <sz val="11"/>
      <color rgb="FFFF0000"/>
      <name val="ＭＳ Ｐゴシック"/>
      <family val="2"/>
      <scheme val="minor"/>
    </font>
    <font>
      <sz val="11"/>
      <color rgb="FFFF0000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name val="ＭＳ Ｐゴシック"/>
      <family val="2"/>
      <scheme val="minor"/>
    </font>
    <font>
      <u/>
      <sz val="10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488">
    <xf numFmtId="0" fontId="0" fillId="0" borderId="0" xfId="0"/>
    <xf numFmtId="0" fontId="15" fillId="0" borderId="0" xfId="0" applyFont="1"/>
    <xf numFmtId="0" fontId="13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22" xfId="0" applyFont="1" applyBorder="1" applyAlignment="1">
      <alignment wrapText="1"/>
    </xf>
    <xf numFmtId="0" fontId="8" fillId="0" borderId="9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3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7" fillId="0" borderId="6" xfId="0" applyFont="1" applyBorder="1"/>
    <xf numFmtId="0" fontId="7" fillId="0" borderId="9" xfId="0" applyFont="1" applyBorder="1"/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top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vertical="center"/>
    </xf>
    <xf numFmtId="0" fontId="21" fillId="2" borderId="69" xfId="0" applyFont="1" applyFill="1" applyBorder="1" applyAlignment="1">
      <alignment horizontal="center" vertical="center"/>
    </xf>
    <xf numFmtId="0" fontId="21" fillId="2" borderId="70" xfId="0" applyFont="1" applyFill="1" applyBorder="1" applyAlignment="1">
      <alignment horizontal="center" vertical="center"/>
    </xf>
    <xf numFmtId="0" fontId="21" fillId="2" borderId="71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4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21" fillId="2" borderId="85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25" fillId="2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76" fontId="25" fillId="0" borderId="0" xfId="0" applyNumberFormat="1" applyFont="1" applyAlignment="1">
      <alignment vertical="center"/>
    </xf>
    <xf numFmtId="0" fontId="27" fillId="0" borderId="0" xfId="0" applyFont="1"/>
    <xf numFmtId="0" fontId="8" fillId="0" borderId="19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3" fillId="0" borderId="82" xfId="0" applyFont="1" applyBorder="1" applyAlignment="1">
      <alignment vertical="center"/>
    </xf>
    <xf numFmtId="0" fontId="13" fillId="0" borderId="83" xfId="0" applyFont="1" applyBorder="1" applyAlignment="1">
      <alignment vertical="center"/>
    </xf>
    <xf numFmtId="0" fontId="13" fillId="0" borderId="84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8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7" fillId="0" borderId="0" xfId="0" applyFont="1"/>
    <xf numFmtId="0" fontId="31" fillId="0" borderId="0" xfId="0" applyFont="1" applyAlignment="1">
      <alignment horizontal="center"/>
    </xf>
    <xf numFmtId="0" fontId="13" fillId="0" borderId="44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44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44" xfId="0" applyFont="1" applyBorder="1"/>
    <xf numFmtId="49" fontId="13" fillId="0" borderId="37" xfId="0" applyNumberFormat="1" applyFont="1" applyBorder="1"/>
    <xf numFmtId="0" fontId="13" fillId="0" borderId="56" xfId="0" applyFont="1" applyBorder="1" applyAlignment="1">
      <alignment vertical="center"/>
    </xf>
    <xf numFmtId="0" fontId="13" fillId="0" borderId="37" xfId="0" applyFont="1" applyBorder="1"/>
    <xf numFmtId="49" fontId="13" fillId="0" borderId="9" xfId="0" applyNumberFormat="1" applyFont="1" applyBorder="1"/>
    <xf numFmtId="0" fontId="13" fillId="0" borderId="10" xfId="0" applyFont="1" applyBorder="1" applyAlignment="1">
      <alignment vertical="center" wrapText="1"/>
    </xf>
    <xf numFmtId="0" fontId="13" fillId="0" borderId="6" xfId="0" applyFont="1" applyBorder="1"/>
    <xf numFmtId="0" fontId="13" fillId="0" borderId="37" xfId="0" applyFont="1" applyBorder="1" applyAlignment="1">
      <alignment vertical="center"/>
    </xf>
    <xf numFmtId="49" fontId="13" fillId="0" borderId="56" xfId="0" applyNumberFormat="1" applyFont="1" applyBorder="1"/>
    <xf numFmtId="0" fontId="13" fillId="0" borderId="7" xfId="0" applyFont="1" applyBorder="1"/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44" xfId="0" applyFont="1" applyBorder="1" applyAlignment="1">
      <alignment horizontal="center" vertical="top"/>
    </xf>
    <xf numFmtId="0" fontId="13" fillId="3" borderId="6" xfId="0" applyFont="1" applyFill="1" applyBorder="1" applyAlignment="1">
      <alignment horizontal="center"/>
    </xf>
    <xf numFmtId="0" fontId="13" fillId="0" borderId="9" xfId="0" applyFont="1" applyBorder="1"/>
    <xf numFmtId="0" fontId="13" fillId="3" borderId="9" xfId="0" applyFont="1" applyFill="1" applyBorder="1" applyAlignment="1">
      <alignment horizontal="center"/>
    </xf>
    <xf numFmtId="0" fontId="18" fillId="0" borderId="10" xfId="0" applyFont="1" applyBorder="1"/>
    <xf numFmtId="0" fontId="13" fillId="0" borderId="45" xfId="0" applyFont="1" applyBorder="1"/>
    <xf numFmtId="0" fontId="18" fillId="0" borderId="9" xfId="0" applyFont="1" applyBorder="1"/>
    <xf numFmtId="0" fontId="12" fillId="0" borderId="0" xfId="0" applyFont="1"/>
    <xf numFmtId="0" fontId="32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19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8" fillId="0" borderId="3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distributed" vertical="center" indent="1"/>
    </xf>
    <xf numFmtId="0" fontId="8" fillId="0" borderId="16" xfId="0" applyFont="1" applyBorder="1" applyAlignment="1">
      <alignment horizontal="distributed" vertical="center" indent="1"/>
    </xf>
    <xf numFmtId="0" fontId="8" fillId="0" borderId="5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distributed" vertical="center" indent="1"/>
    </xf>
    <xf numFmtId="0" fontId="5" fillId="0" borderId="23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 indent="12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49" fontId="8" fillId="0" borderId="0" xfId="0" applyNumberFormat="1" applyFont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left" vertical="top"/>
    </xf>
    <xf numFmtId="0" fontId="8" fillId="0" borderId="19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10" fillId="0" borderId="30" xfId="1" applyFont="1" applyFill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9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1" xfId="0" applyFont="1" applyBorder="1"/>
    <xf numFmtId="0" fontId="8" fillId="0" borderId="22" xfId="0" applyFont="1" applyBorder="1"/>
    <xf numFmtId="0" fontId="8" fillId="0" borderId="11" xfId="0" applyFont="1" applyBorder="1"/>
    <xf numFmtId="0" fontId="8" fillId="0" borderId="5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 wrapText="1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18" xfId="0" applyFont="1" applyBorder="1" applyAlignment="1">
      <alignment horizontal="center" vertical="center" textRotation="255" wrapText="1"/>
    </xf>
    <xf numFmtId="0" fontId="8" fillId="0" borderId="8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45" xfId="0" applyFont="1" applyBorder="1" applyAlignment="1">
      <alignment horizontal="right" vertic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2" fillId="0" borderId="4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48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3" fillId="0" borderId="46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3" fillId="0" borderId="65" xfId="0" applyFont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9" fillId="0" borderId="5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0" borderId="52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25" fillId="2" borderId="0" xfId="0" applyFont="1" applyFill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176" fontId="25" fillId="0" borderId="6" xfId="0" applyNumberFormat="1" applyFont="1" applyBorder="1" applyAlignment="1">
      <alignment horizontal="center" vertical="center"/>
    </xf>
    <xf numFmtId="176" fontId="25" fillId="0" borderId="7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/>
    </xf>
    <xf numFmtId="0" fontId="13" fillId="0" borderId="75" xfId="0" applyFont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13" fillId="0" borderId="76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3" fillId="0" borderId="44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32" fillId="0" borderId="44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53" xfId="0" applyFont="1" applyBorder="1" applyAlignment="1">
      <alignment wrapText="1"/>
    </xf>
    <xf numFmtId="0" fontId="32" fillId="0" borderId="0" xfId="0" applyFont="1" applyAlignment="1">
      <alignment wrapText="1"/>
    </xf>
    <xf numFmtId="0" fontId="32" fillId="0" borderId="18" xfId="0" applyFont="1" applyBorder="1" applyAlignment="1">
      <alignment wrapText="1"/>
    </xf>
    <xf numFmtId="0" fontId="32" fillId="0" borderId="45" xfId="0" applyFont="1" applyBorder="1" applyAlignment="1">
      <alignment wrapText="1"/>
    </xf>
    <xf numFmtId="0" fontId="32" fillId="0" borderId="9" xfId="0" applyFont="1" applyBorder="1" applyAlignment="1">
      <alignment wrapText="1"/>
    </xf>
    <xf numFmtId="0" fontId="32" fillId="0" borderId="10" xfId="0" applyFont="1" applyBorder="1" applyAlignment="1">
      <alignment wrapText="1"/>
    </xf>
    <xf numFmtId="0" fontId="40" fillId="0" borderId="0" xfId="0" applyFont="1"/>
    <xf numFmtId="0" fontId="41" fillId="0" borderId="0" xfId="0" applyFont="1"/>
    <xf numFmtId="0" fontId="40" fillId="3" borderId="0" xfId="0" applyFont="1" applyFill="1"/>
    <xf numFmtId="0" fontId="40" fillId="0" borderId="0" xfId="0" applyFont="1" applyAlignment="1">
      <alignment vertical="top"/>
    </xf>
    <xf numFmtId="0" fontId="40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28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solid"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4</xdr:row>
      <xdr:rowOff>152400</xdr:rowOff>
    </xdr:from>
    <xdr:to>
      <xdr:col>16</xdr:col>
      <xdr:colOff>76200</xdr:colOff>
      <xdr:row>5</xdr:row>
      <xdr:rowOff>133350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6019800" y="885825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123823</xdr:colOff>
      <xdr:row>3</xdr:row>
      <xdr:rowOff>209549</xdr:rowOff>
    </xdr:from>
    <xdr:to>
      <xdr:col>20</xdr:col>
      <xdr:colOff>19050</xdr:colOff>
      <xdr:row>5</xdr:row>
      <xdr:rowOff>104774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6067423" y="733424"/>
          <a:ext cx="1381127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BIZ UD明朝 Medium" panose="02020500000000000000" pitchFamily="17" charset="-128"/>
              <a:ea typeface="BIZ UD明朝 Medium" panose="02020500000000000000" pitchFamily="17" charset="-128"/>
            </a:rPr>
            <a:t>記入しないでください</a:t>
          </a:r>
          <a:endParaRPr kumimoji="1" lang="en-US" altLang="ja-JP" sz="8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31</xdr:row>
      <xdr:rowOff>9525</xdr:rowOff>
    </xdr:from>
    <xdr:to>
      <xdr:col>9</xdr:col>
      <xdr:colOff>38100</xdr:colOff>
      <xdr:row>34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3AA3B38-3057-415D-916D-4D611836C973}"/>
            </a:ext>
          </a:extLst>
        </xdr:cNvPr>
        <xdr:cNvSpPr>
          <a:spLocks noChangeAspect="1" noChangeArrowheads="1"/>
        </xdr:cNvSpPr>
      </xdr:nvSpPr>
      <xdr:spPr bwMode="auto">
        <a:xfrm>
          <a:off x="1676400" y="5791200"/>
          <a:ext cx="2762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133350</xdr:colOff>
      <xdr:row>27</xdr:row>
      <xdr:rowOff>47625</xdr:rowOff>
    </xdr:from>
    <xdr:to>
      <xdr:col>10</xdr:col>
      <xdr:colOff>133350</xdr:colOff>
      <xdr:row>27</xdr:row>
      <xdr:rowOff>47625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41BE6B6-A7B2-4CA3-A770-2C3CF80064B8}"/>
            </a:ext>
          </a:extLst>
        </xdr:cNvPr>
        <xdr:cNvCxnSpPr/>
      </xdr:nvCxnSpPr>
      <xdr:spPr>
        <a:xfrm>
          <a:off x="2228850" y="5143500"/>
          <a:ext cx="0" cy="0"/>
        </a:xfrm>
        <a:prstGeom prst="line">
          <a:avLst/>
        </a:prstGeom>
        <a:ln w="508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44</xdr:row>
      <xdr:rowOff>95251</xdr:rowOff>
    </xdr:from>
    <xdr:to>
      <xdr:col>36</xdr:col>
      <xdr:colOff>38100</xdr:colOff>
      <xdr:row>48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6014102-C0ED-4A16-907C-428484AC9F80}"/>
            </a:ext>
          </a:extLst>
        </xdr:cNvPr>
        <xdr:cNvSpPr/>
      </xdr:nvSpPr>
      <xdr:spPr>
        <a:xfrm>
          <a:off x="1123950" y="8105776"/>
          <a:ext cx="5753100" cy="5905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43</xdr:row>
      <xdr:rowOff>114300</xdr:rowOff>
    </xdr:from>
    <xdr:to>
      <xdr:col>33</xdr:col>
      <xdr:colOff>123825</xdr:colOff>
      <xdr:row>45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DD3AD46-9D4B-49A4-A2AD-24445DDCE042}"/>
            </a:ext>
          </a:extLst>
        </xdr:cNvPr>
        <xdr:cNvSpPr txBox="1"/>
      </xdr:nvSpPr>
      <xdr:spPr>
        <a:xfrm>
          <a:off x="1628775" y="7953375"/>
          <a:ext cx="47910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23</xdr:row>
      <xdr:rowOff>9525</xdr:rowOff>
    </xdr:from>
    <xdr:to>
      <xdr:col>39</xdr:col>
      <xdr:colOff>104775</xdr:colOff>
      <xdr:row>48</xdr:row>
      <xdr:rowOff>28575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DF252C6-D7EC-4A1F-93ED-9382DB85A299}"/>
            </a:ext>
          </a:extLst>
        </xdr:cNvPr>
        <xdr:cNvGrpSpPr/>
      </xdr:nvGrpSpPr>
      <xdr:grpSpPr>
        <a:xfrm>
          <a:off x="307975" y="4352925"/>
          <a:ext cx="6616700" cy="4146550"/>
          <a:chOff x="571500" y="4200525"/>
          <a:chExt cx="6915150" cy="4305300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A85F7A2B-58F7-3BA4-A399-12CE51547B92}"/>
              </a:ext>
            </a:extLst>
          </xdr:cNvPr>
          <xdr:cNvGrpSpPr/>
        </xdr:nvGrpSpPr>
        <xdr:grpSpPr>
          <a:xfrm>
            <a:off x="571500" y="4200525"/>
            <a:ext cx="6915150" cy="4276725"/>
            <a:chOff x="409575" y="4629150"/>
            <a:chExt cx="6915150" cy="4276725"/>
          </a:xfrm>
        </xdr:grpSpPr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37D7DB0E-3CEF-A91F-4448-2A3B58AE56C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9575" y="4629150"/>
              <a:ext cx="6720894" cy="42767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3" name="右中かっこ 12">
              <a:extLst>
                <a:ext uri="{FF2B5EF4-FFF2-40B4-BE49-F238E27FC236}">
                  <a16:creationId xmlns:a16="http://schemas.microsoft.com/office/drawing/2014/main" id="{72569D0B-AA44-62E7-6103-87AFF2C4829E}"/>
                </a:ext>
              </a:extLst>
            </xdr:cNvPr>
            <xdr:cNvSpPr/>
          </xdr:nvSpPr>
          <xdr:spPr>
            <a:xfrm>
              <a:off x="5810250" y="4724400"/>
              <a:ext cx="628650" cy="847725"/>
            </a:xfrm>
            <a:prstGeom prst="rightBrace">
              <a:avLst>
                <a:gd name="adj1" fmla="val 19428"/>
                <a:gd name="adj2" fmla="val 49533"/>
              </a:avLst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4" name="右中かっこ 13">
              <a:extLst>
                <a:ext uri="{FF2B5EF4-FFF2-40B4-BE49-F238E27FC236}">
                  <a16:creationId xmlns:a16="http://schemas.microsoft.com/office/drawing/2014/main" id="{07788838-0EB2-CA48-7BCF-E1B8DF005780}"/>
                </a:ext>
              </a:extLst>
            </xdr:cNvPr>
            <xdr:cNvSpPr/>
          </xdr:nvSpPr>
          <xdr:spPr>
            <a:xfrm>
              <a:off x="5800725" y="5572125"/>
              <a:ext cx="619125" cy="666750"/>
            </a:xfrm>
            <a:prstGeom prst="rightBrace">
              <a:avLst>
                <a:gd name="adj1" fmla="val 15385"/>
                <a:gd name="adj2" fmla="val 50000"/>
              </a:avLst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42199E72-37B0-F807-8DDE-17FFFA29B8F0}"/>
                </a:ext>
              </a:extLst>
            </xdr:cNvPr>
            <xdr:cNvSpPr txBox="1"/>
          </xdr:nvSpPr>
          <xdr:spPr>
            <a:xfrm>
              <a:off x="6438900" y="5772149"/>
              <a:ext cx="885825" cy="24765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/>
                <a:t>2.4m</a:t>
              </a:r>
              <a:endParaRPr kumimoji="1" lang="ja-JP" altLang="en-US" sz="1100"/>
            </a:p>
          </xdr:txBody>
        </xdr:sp>
        <xdr:sp macro="" textlink="">
          <xdr:nvSpPr>
            <xdr:cNvPr id="16" name="テキスト ボックス 15">
              <a:extLst>
                <a:ext uri="{FF2B5EF4-FFF2-40B4-BE49-F238E27FC236}">
                  <a16:creationId xmlns:a16="http://schemas.microsoft.com/office/drawing/2014/main" id="{34560956-DD26-0F22-365C-BE474E5556AE}"/>
                </a:ext>
              </a:extLst>
            </xdr:cNvPr>
            <xdr:cNvSpPr txBox="1"/>
          </xdr:nvSpPr>
          <xdr:spPr>
            <a:xfrm>
              <a:off x="6438900" y="4972049"/>
              <a:ext cx="752475" cy="22860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/>
                <a:t>3.0m</a:t>
              </a:r>
              <a:endParaRPr kumimoji="1" lang="ja-JP" altLang="en-US" sz="1100"/>
            </a:p>
          </xdr:txBody>
        </xdr:sp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F6845944-3835-ADD0-47B7-81D9FC54778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981200" y="5629275"/>
              <a:ext cx="742950" cy="55517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F78A57F7-9BDB-1964-0B30-392C914D435C}"/>
                </a:ext>
              </a:extLst>
            </xdr:cNvPr>
            <xdr:cNvSpPr txBox="1"/>
          </xdr:nvSpPr>
          <xdr:spPr>
            <a:xfrm>
              <a:off x="3543456" y="6321853"/>
              <a:ext cx="554471" cy="469472"/>
            </a:xfrm>
            <a:custGeom>
              <a:avLst/>
              <a:gdLst>
                <a:gd name="connsiteX0" fmla="*/ 0 w 554471"/>
                <a:gd name="connsiteY0" fmla="*/ 0 h 469472"/>
                <a:gd name="connsiteX1" fmla="*/ 554471 w 554471"/>
                <a:gd name="connsiteY1" fmla="*/ 0 h 469472"/>
                <a:gd name="connsiteX2" fmla="*/ 554471 w 554471"/>
                <a:gd name="connsiteY2" fmla="*/ 469472 h 469472"/>
                <a:gd name="connsiteX3" fmla="*/ 0 w 554471"/>
                <a:gd name="connsiteY3" fmla="*/ 469472 h 469472"/>
                <a:gd name="connsiteX4" fmla="*/ 0 w 554471"/>
                <a:gd name="connsiteY4" fmla="*/ 0 h 46947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54471" h="469472" fill="none" extrusionOk="0">
                  <a:moveTo>
                    <a:pt x="0" y="0"/>
                  </a:moveTo>
                  <a:cubicBezTo>
                    <a:pt x="118921" y="-17078"/>
                    <a:pt x="359693" y="52890"/>
                    <a:pt x="554471" y="0"/>
                  </a:cubicBezTo>
                  <a:cubicBezTo>
                    <a:pt x="582143" y="134679"/>
                    <a:pt x="505457" y="327952"/>
                    <a:pt x="554471" y="469472"/>
                  </a:cubicBezTo>
                  <a:cubicBezTo>
                    <a:pt x="341948" y="516654"/>
                    <a:pt x="234544" y="414120"/>
                    <a:pt x="0" y="469472"/>
                  </a:cubicBezTo>
                  <a:cubicBezTo>
                    <a:pt x="-23466" y="318513"/>
                    <a:pt x="4896" y="171520"/>
                    <a:pt x="0" y="0"/>
                  </a:cubicBezTo>
                  <a:close/>
                </a:path>
                <a:path w="554471" h="469472" stroke="0" extrusionOk="0">
                  <a:moveTo>
                    <a:pt x="0" y="0"/>
                  </a:moveTo>
                  <a:cubicBezTo>
                    <a:pt x="125947" y="-38043"/>
                    <a:pt x="279011" y="23249"/>
                    <a:pt x="554471" y="0"/>
                  </a:cubicBezTo>
                  <a:cubicBezTo>
                    <a:pt x="558660" y="168510"/>
                    <a:pt x="505580" y="284892"/>
                    <a:pt x="554471" y="469472"/>
                  </a:cubicBezTo>
                  <a:cubicBezTo>
                    <a:pt x="423804" y="511500"/>
                    <a:pt x="233330" y="444786"/>
                    <a:pt x="0" y="469472"/>
                  </a:cubicBezTo>
                  <a:cubicBezTo>
                    <a:pt x="-28567" y="252946"/>
                    <a:pt x="21693" y="181646"/>
                    <a:pt x="0" y="0"/>
                  </a:cubicBezTo>
                  <a:close/>
                </a:path>
              </a:pathLst>
            </a:custGeom>
            <a:solidFill>
              <a:schemeClr val="lt1"/>
            </a:solidFill>
            <a:ln w="9525" cmpd="sng">
              <a:solidFill>
                <a:schemeClr val="tx1"/>
              </a:solidFill>
              <a:extLst>
                <a:ext uri="{C807C97D-BFC1-408E-A445-0C87EB9F89A2}">
                  <ask:lineSketchStyleProps xmlns:ask="http://schemas.microsoft.com/office/drawing/2018/sketchyshapes" sd="1219033472">
                    <a:prstGeom prst="rect">
                      <a:avLst/>
                    </a:prstGeom>
                    <ask:type>
                      <ask:lineSketchScribble/>
                    </ask:type>
                  </ask:lineSketchStyleProps>
                </a:ext>
              </a:extLst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en-US" altLang="ja-JP" sz="800"/>
                <a:t>Drums</a:t>
              </a:r>
              <a:endParaRPr kumimoji="1" lang="ja-JP" altLang="en-US" sz="800"/>
            </a:p>
          </xdr:txBody>
        </xdr:sp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8ABC9C9A-8B1F-C94D-8E7A-9B6270BB7F9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34026" y="6313285"/>
              <a:ext cx="647700" cy="72561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81D2E01F-2760-55DB-F696-01823A395306}"/>
                </a:ext>
              </a:extLst>
            </xdr:cNvPr>
            <xdr:cNvSpPr txBox="1"/>
          </xdr:nvSpPr>
          <xdr:spPr>
            <a:xfrm>
              <a:off x="6323769" y="6276974"/>
              <a:ext cx="742950" cy="247651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　</a:t>
              </a:r>
              <a:r>
                <a:rPr kumimoji="1" lang="en-US" altLang="ja-JP" sz="1100"/>
                <a:t>10</a:t>
              </a:r>
              <a:r>
                <a:rPr kumimoji="1" lang="ja-JP" altLang="en-US" sz="1100"/>
                <a:t>　</a:t>
              </a:r>
              <a:r>
                <a:rPr kumimoji="1" lang="en-US" altLang="ja-JP" sz="1100"/>
                <a:t>m</a:t>
              </a:r>
              <a:endParaRPr kumimoji="1" lang="ja-JP" altLang="en-US" sz="1100"/>
            </a:p>
          </xdr:txBody>
        </xdr:sp>
        <xdr:cxnSp macro="">
          <xdr:nvCxnSpPr>
            <xdr:cNvPr id="21" name="直線矢印コネクタ 20">
              <a:extLst>
                <a:ext uri="{FF2B5EF4-FFF2-40B4-BE49-F238E27FC236}">
                  <a16:creationId xmlns:a16="http://schemas.microsoft.com/office/drawing/2014/main" id="{B1BFB82F-B241-DE3A-0A17-75024D1FEAAC}"/>
                </a:ext>
              </a:extLst>
            </xdr:cNvPr>
            <xdr:cNvCxnSpPr/>
          </xdr:nvCxnSpPr>
          <xdr:spPr>
            <a:xfrm>
              <a:off x="6686550" y="6181725"/>
              <a:ext cx="0" cy="2171700"/>
            </a:xfrm>
            <a:prstGeom prst="straightConnector1">
              <a:avLst/>
            </a:prstGeom>
            <a:ln w="15875">
              <a:headEnd type="triangle"/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CC885D90-370F-B057-2070-A8AB046E63CD}"/>
              </a:ext>
            </a:extLst>
          </xdr:cNvPr>
          <xdr:cNvSpPr/>
        </xdr:nvSpPr>
        <xdr:spPr>
          <a:xfrm>
            <a:off x="1200149" y="7839075"/>
            <a:ext cx="847725" cy="66675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39A653F1-FA52-EFCF-BECD-0DE27565BCC3}"/>
              </a:ext>
            </a:extLst>
          </xdr:cNvPr>
          <xdr:cNvSpPr/>
        </xdr:nvSpPr>
        <xdr:spPr>
          <a:xfrm>
            <a:off x="5781675" y="7781925"/>
            <a:ext cx="923925" cy="66675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96CED140-6B01-1AD9-EF00-B75EC4D7995F}"/>
              </a:ext>
            </a:extLst>
          </xdr:cNvPr>
          <xdr:cNvCxnSpPr/>
        </xdr:nvCxnSpPr>
        <xdr:spPr>
          <a:xfrm flipH="1" flipV="1">
            <a:off x="5772150" y="7867650"/>
            <a:ext cx="828675" cy="600075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5DA4661B-523C-D9E3-0378-914D7787AB20}"/>
              </a:ext>
            </a:extLst>
          </xdr:cNvPr>
          <xdr:cNvCxnSpPr/>
        </xdr:nvCxnSpPr>
        <xdr:spPr>
          <a:xfrm flipH="1">
            <a:off x="1219200" y="7848600"/>
            <a:ext cx="847725" cy="60960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142874</xdr:colOff>
      <xdr:row>48</xdr:row>
      <xdr:rowOff>115707</xdr:rowOff>
    </xdr:from>
    <xdr:to>
      <xdr:col>38</xdr:col>
      <xdr:colOff>95249</xdr:colOff>
      <xdr:row>56</xdr:row>
      <xdr:rowOff>28574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D988FF9-FBF0-4066-AF66-14D9AACE29F1}"/>
            </a:ext>
          </a:extLst>
        </xdr:cNvPr>
        <xdr:cNvGrpSpPr/>
      </xdr:nvGrpSpPr>
      <xdr:grpSpPr>
        <a:xfrm>
          <a:off x="5413374" y="8586607"/>
          <a:ext cx="1273175" cy="1233667"/>
          <a:chOff x="5895974" y="8812032"/>
          <a:chExt cx="1400175" cy="1284467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52A6CD0F-45C1-7F07-77A2-81351F236D8A}"/>
              </a:ext>
            </a:extLst>
          </xdr:cNvPr>
          <xdr:cNvSpPr txBox="1"/>
        </xdr:nvSpPr>
        <xdr:spPr>
          <a:xfrm>
            <a:off x="5895974" y="8812032"/>
            <a:ext cx="1400175" cy="1284467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Ins="36000" rtlCol="0" anchor="ctr" anchorCtr="1">
            <a:noAutofit/>
          </a:bodyPr>
          <a:lstStyle/>
          <a:p>
            <a:r>
              <a:rPr kumimoji="1" lang="ja-JP" altLang="en-US" sz="800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＜凡例＞</a:t>
            </a:r>
            <a:endParaRPr kumimoji="1" lang="en-US" altLang="ja-JP" sz="800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r>
              <a:rPr kumimoji="1" lang="ja-JP" altLang="en-US" sz="800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椅子　　　　：　〇</a:t>
            </a:r>
            <a:endParaRPr kumimoji="1" lang="en-US" altLang="ja-JP" sz="800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r>
              <a:rPr kumimoji="1" lang="ja-JP" altLang="en-US" sz="800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ピアノ椅子　：　●</a:t>
            </a:r>
            <a:endParaRPr kumimoji="1" lang="en-US" altLang="ja-JP" sz="800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r>
              <a:rPr kumimoji="1" lang="ja-JP" altLang="en-US" sz="800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譜面台　　　：　</a:t>
            </a:r>
            <a:r>
              <a:rPr kumimoji="1" lang="en-US" altLang="ja-JP" sz="800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×</a:t>
            </a:r>
          </a:p>
          <a:p>
            <a:r>
              <a:rPr kumimoji="1" lang="ja-JP" altLang="en-US" sz="800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指揮者譜面台：　◎</a:t>
            </a:r>
            <a:endParaRPr kumimoji="1" lang="en-US" altLang="ja-JP" sz="800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endParaRPr kumimoji="1" lang="en-US" altLang="ja-JP" sz="800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  <a:p>
            <a:r>
              <a:rPr kumimoji="1" lang="ja-JP" altLang="en-US" sz="800">
                <a:latin typeface="BIZ UD明朝 Medium" panose="02020500000000000000" pitchFamily="17" charset="-128"/>
                <a:ea typeface="BIZ UD明朝 Medium" panose="02020500000000000000" pitchFamily="17" charset="-128"/>
              </a:rPr>
              <a:t>指揮台　　　：　</a:t>
            </a:r>
            <a:endPara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endParaRPr>
          </a:p>
        </xdr:txBody>
      </xdr:sp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3B387897-4588-619F-B12C-A44EEBB0B74B}"/>
              </a:ext>
            </a:extLst>
          </xdr:cNvPr>
          <xdr:cNvSpPr/>
        </xdr:nvSpPr>
        <xdr:spPr>
          <a:xfrm>
            <a:off x="7019925" y="9839325"/>
            <a:ext cx="200025" cy="171450"/>
          </a:xfrm>
          <a:prstGeom prst="rect">
            <a:avLst/>
          </a:prstGeom>
          <a:noFill/>
          <a:ln w="31750" cmpd="dbl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27</xdr:col>
      <xdr:colOff>47625</xdr:colOff>
      <xdr:row>50</xdr:row>
      <xdr:rowOff>152400</xdr:rowOff>
    </xdr:from>
    <xdr:to>
      <xdr:col>29</xdr:col>
      <xdr:colOff>85724</xdr:colOff>
      <xdr:row>52</xdr:row>
      <xdr:rowOff>66675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76BFE9A-33F0-4CCB-B17E-760F1780A1EE}"/>
            </a:ext>
          </a:extLst>
        </xdr:cNvPr>
        <xdr:cNvSpPr txBox="1"/>
      </xdr:nvSpPr>
      <xdr:spPr>
        <a:xfrm>
          <a:off x="5219700" y="9191625"/>
          <a:ext cx="400049" cy="2571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BD</a:t>
          </a:r>
          <a:endParaRPr kumimoji="1" lang="ja-JP" altLang="en-US" sz="1100"/>
        </a:p>
      </xdr:txBody>
    </xdr:sp>
    <xdr:clientData/>
  </xdr:twoCellAnchor>
  <xdr:twoCellAnchor>
    <xdr:from>
      <xdr:col>27</xdr:col>
      <xdr:colOff>76200</xdr:colOff>
      <xdr:row>53</xdr:row>
      <xdr:rowOff>95250</xdr:rowOff>
    </xdr:from>
    <xdr:to>
      <xdr:col>28</xdr:col>
      <xdr:colOff>152400</xdr:colOff>
      <xdr:row>55</xdr:row>
      <xdr:rowOff>161925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2E56298-59B4-4FF9-8FDF-8B188C1B2695}"/>
            </a:ext>
          </a:extLst>
        </xdr:cNvPr>
        <xdr:cNvSpPr txBox="1"/>
      </xdr:nvSpPr>
      <xdr:spPr>
        <a:xfrm rot="6028838">
          <a:off x="5172075" y="9725025"/>
          <a:ext cx="409575" cy="257175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Xyl.</a:t>
          </a:r>
          <a:endParaRPr kumimoji="1" lang="ja-JP" altLang="en-US" sz="1100"/>
        </a:p>
      </xdr:txBody>
    </xdr:sp>
    <xdr:clientData/>
  </xdr:twoCellAnchor>
  <xdr:twoCellAnchor>
    <xdr:from>
      <xdr:col>27</xdr:col>
      <xdr:colOff>36541</xdr:colOff>
      <xdr:row>53</xdr:row>
      <xdr:rowOff>95023</xdr:rowOff>
    </xdr:from>
    <xdr:to>
      <xdr:col>28</xdr:col>
      <xdr:colOff>162030</xdr:colOff>
      <xdr:row>55</xdr:row>
      <xdr:rowOff>170148</xdr:rowOff>
    </xdr:to>
    <xdr:sp macro="" textlink="">
      <xdr:nvSpPr>
        <xdr:cNvPr id="27" name="台形 26">
          <a:extLst>
            <a:ext uri="{FF2B5EF4-FFF2-40B4-BE49-F238E27FC236}">
              <a16:creationId xmlns:a16="http://schemas.microsoft.com/office/drawing/2014/main" id="{49033489-069D-432F-91B5-D53D00F90DF0}"/>
            </a:ext>
          </a:extLst>
        </xdr:cNvPr>
        <xdr:cNvSpPr/>
      </xdr:nvSpPr>
      <xdr:spPr>
        <a:xfrm rot="11554533">
          <a:off x="5208616" y="9648598"/>
          <a:ext cx="306464" cy="418025"/>
        </a:xfrm>
        <a:prstGeom prst="trapezoid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152400</xdr:colOff>
      <xdr:row>51</xdr:row>
      <xdr:rowOff>109538</xdr:rowOff>
    </xdr:from>
    <xdr:to>
      <xdr:col>27</xdr:col>
      <xdr:colOff>9525</xdr:colOff>
      <xdr:row>52</xdr:row>
      <xdr:rowOff>85725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EF6C4365-4CC7-4706-8525-1061B939BE6D}"/>
            </a:ext>
          </a:extLst>
        </xdr:cNvPr>
        <xdr:cNvCxnSpPr/>
      </xdr:nvCxnSpPr>
      <xdr:spPr>
        <a:xfrm flipV="1">
          <a:off x="4962525" y="9320213"/>
          <a:ext cx="219075" cy="1476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114300</xdr:colOff>
      <xdr:row>52</xdr:row>
      <xdr:rowOff>123825</xdr:rowOff>
    </xdr:from>
    <xdr:to>
      <xdr:col>26</xdr:col>
      <xdr:colOff>171450</xdr:colOff>
      <xdr:row>54</xdr:row>
      <xdr:rowOff>57150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75041A7B-01EE-4B1C-AC8D-D3AF8B1F9A6C}"/>
            </a:ext>
          </a:extLst>
        </xdr:cNvPr>
        <xdr:cNvCxnSpPr/>
      </xdr:nvCxnSpPr>
      <xdr:spPr>
        <a:xfrm>
          <a:off x="4924425" y="9505950"/>
          <a:ext cx="238125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52"/>
  <sheetViews>
    <sheetView tabSelected="1" zoomScaleNormal="100" zoomScaleSheetLayoutView="100" workbookViewId="0">
      <selection activeCell="AN2" sqref="AN2:BL37"/>
    </sheetView>
  </sheetViews>
  <sheetFormatPr defaultRowHeight="13"/>
  <cols>
    <col min="1" max="3" width="2.36328125" style="22" customWidth="1"/>
    <col min="4" max="4" width="2.7265625" style="22" customWidth="1"/>
    <col min="5" max="5" width="2.26953125" style="22" customWidth="1"/>
    <col min="6" max="7" width="2.36328125" style="22" customWidth="1"/>
    <col min="8" max="9" width="2.26953125" style="22" customWidth="1"/>
    <col min="10" max="16" width="2.36328125" style="22" customWidth="1"/>
    <col min="17" max="17" width="0.90625" style="22" customWidth="1"/>
    <col min="18" max="20" width="2.36328125" style="22" customWidth="1"/>
    <col min="21" max="21" width="2.7265625" style="22" customWidth="1"/>
    <col min="22" max="35" width="2.36328125" style="22" customWidth="1"/>
    <col min="36" max="36" width="2.26953125" style="22" customWidth="1"/>
    <col min="37" max="38" width="2.36328125" style="22" customWidth="1"/>
    <col min="39" max="39" width="2.36328125" customWidth="1"/>
    <col min="40" max="61" width="2.36328125" style="23" customWidth="1"/>
    <col min="62" max="63" width="2.36328125" style="49" customWidth="1"/>
    <col min="64" max="64" width="9" style="49"/>
  </cols>
  <sheetData>
    <row r="1" spans="1:64">
      <c r="A1" s="152" t="s">
        <v>61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N1" s="23" t="s">
        <v>87</v>
      </c>
    </row>
    <row r="2" spans="1:64" ht="14">
      <c r="A2" s="154" t="s">
        <v>186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N2" s="483" t="s">
        <v>138</v>
      </c>
      <c r="AO2" s="483"/>
      <c r="AP2" s="483"/>
      <c r="AQ2" s="483"/>
      <c r="AR2" s="483"/>
      <c r="AS2" s="483"/>
      <c r="AT2" s="483"/>
      <c r="AU2" s="483"/>
      <c r="AV2" s="483"/>
      <c r="AW2" s="483"/>
      <c r="AX2" s="483"/>
      <c r="AY2" s="483"/>
      <c r="AZ2" s="483"/>
      <c r="BA2" s="483"/>
      <c r="BB2" s="483"/>
      <c r="BC2" s="483"/>
      <c r="BD2" s="483"/>
      <c r="BE2" s="483"/>
      <c r="BF2" s="483"/>
      <c r="BG2" s="483"/>
      <c r="BH2" s="483"/>
      <c r="BI2" s="483"/>
      <c r="BJ2" s="484"/>
      <c r="BK2" s="484"/>
      <c r="BL2" s="484"/>
    </row>
    <row r="3" spans="1:64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N3" s="483" t="s">
        <v>190</v>
      </c>
      <c r="AO3" s="483"/>
      <c r="AP3" s="483"/>
      <c r="AQ3" s="483"/>
      <c r="AR3" s="483"/>
      <c r="AS3" s="483"/>
      <c r="AT3" s="483"/>
      <c r="AU3" s="483"/>
      <c r="AV3" s="483"/>
      <c r="AW3" s="483"/>
      <c r="AX3" s="483"/>
      <c r="AY3" s="483"/>
      <c r="AZ3" s="483"/>
      <c r="BA3" s="483"/>
      <c r="BB3" s="483"/>
      <c r="BC3" s="483"/>
      <c r="BD3" s="483"/>
      <c r="BE3" s="483"/>
      <c r="BF3" s="483"/>
      <c r="BG3" s="483"/>
      <c r="BH3" s="483"/>
      <c r="BI3" s="483"/>
      <c r="BJ3" s="484"/>
      <c r="BK3" s="484"/>
      <c r="BL3" s="484"/>
    </row>
    <row r="4" spans="1:64" ht="13.5" thickBo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N4" s="483" t="s">
        <v>191</v>
      </c>
      <c r="AO4" s="483"/>
      <c r="AP4" s="483"/>
      <c r="AQ4" s="483"/>
      <c r="AR4" s="483"/>
      <c r="AS4" s="483"/>
      <c r="AT4" s="483"/>
      <c r="AU4" s="483"/>
      <c r="AV4" s="483"/>
      <c r="AW4" s="483"/>
      <c r="AX4" s="483"/>
      <c r="AY4" s="483"/>
      <c r="AZ4" s="483"/>
      <c r="BA4" s="483"/>
      <c r="BB4" s="483"/>
      <c r="BC4" s="483"/>
      <c r="BD4" s="483"/>
      <c r="BE4" s="483"/>
      <c r="BF4" s="483"/>
      <c r="BG4" s="483"/>
      <c r="BH4" s="483"/>
      <c r="BI4" s="483"/>
      <c r="BJ4" s="484"/>
      <c r="BK4" s="484"/>
      <c r="BL4" s="484"/>
    </row>
    <row r="5" spans="1:64">
      <c r="A5" s="156" t="s">
        <v>1</v>
      </c>
      <c r="B5" s="157"/>
      <c r="C5" s="157"/>
      <c r="D5" s="157"/>
      <c r="E5" s="158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3"/>
      <c r="V5" s="166" t="s">
        <v>2</v>
      </c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8"/>
      <c r="AN5" s="483"/>
      <c r="AO5" s="483"/>
      <c r="AP5" s="483"/>
      <c r="AQ5" s="483"/>
      <c r="AR5" s="483"/>
      <c r="AS5" s="483"/>
      <c r="AT5" s="483"/>
      <c r="AU5" s="483"/>
      <c r="AV5" s="483"/>
      <c r="AW5" s="483"/>
      <c r="AX5" s="483"/>
      <c r="AY5" s="483"/>
      <c r="AZ5" s="483"/>
      <c r="BA5" s="483"/>
      <c r="BB5" s="483"/>
      <c r="BC5" s="483"/>
      <c r="BD5" s="483"/>
      <c r="BE5" s="483"/>
      <c r="BF5" s="483"/>
      <c r="BG5" s="483"/>
      <c r="BH5" s="483"/>
      <c r="BI5" s="483"/>
      <c r="BJ5" s="484"/>
      <c r="BK5" s="484"/>
      <c r="BL5" s="484"/>
    </row>
    <row r="6" spans="1:64" ht="17.25" customHeight="1" thickBot="1">
      <c r="A6" s="159"/>
      <c r="B6" s="160"/>
      <c r="C6" s="160"/>
      <c r="D6" s="160"/>
      <c r="E6" s="161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  <c r="V6" s="169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1"/>
      <c r="AN6" s="483" t="s">
        <v>65</v>
      </c>
      <c r="AO6" s="485"/>
      <c r="AP6" s="485"/>
      <c r="AQ6" s="483" t="s">
        <v>63</v>
      </c>
      <c r="AR6" s="483"/>
      <c r="AS6" s="483"/>
      <c r="AT6" s="483"/>
      <c r="AU6" s="483"/>
      <c r="AV6" s="483"/>
      <c r="AW6" s="483"/>
      <c r="AX6" s="483"/>
      <c r="AY6" s="483"/>
      <c r="AZ6" s="483"/>
      <c r="BA6" s="483"/>
      <c r="BB6" s="483"/>
      <c r="BC6" s="483"/>
      <c r="BD6" s="483"/>
      <c r="BE6" s="483"/>
      <c r="BF6" s="483"/>
      <c r="BG6" s="483"/>
      <c r="BH6" s="483"/>
      <c r="BI6" s="483"/>
      <c r="BJ6" s="484"/>
      <c r="BK6" s="484"/>
      <c r="BL6" s="484"/>
    </row>
    <row r="7" spans="1:64">
      <c r="A7" s="130" t="s">
        <v>28</v>
      </c>
      <c r="B7" s="131"/>
      <c r="C7" s="131"/>
      <c r="D7" s="131"/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4"/>
      <c r="Z7" s="135" t="s">
        <v>113</v>
      </c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7"/>
      <c r="AN7" s="483" t="s">
        <v>64</v>
      </c>
      <c r="AO7" s="483"/>
      <c r="AP7" s="483"/>
      <c r="AQ7" s="483"/>
      <c r="AR7" s="483"/>
      <c r="AS7" s="483"/>
      <c r="AT7" s="483"/>
      <c r="AU7" s="483"/>
      <c r="AV7" s="483"/>
      <c r="AW7" s="483"/>
      <c r="AX7" s="483"/>
      <c r="AY7" s="483"/>
      <c r="AZ7" s="483"/>
      <c r="BA7" s="483"/>
      <c r="BB7" s="483"/>
      <c r="BC7" s="483"/>
      <c r="BD7" s="483"/>
      <c r="BE7" s="483"/>
      <c r="BF7" s="483"/>
      <c r="BG7" s="483"/>
      <c r="BH7" s="483"/>
      <c r="BI7" s="483"/>
      <c r="BJ7" s="484"/>
      <c r="BK7" s="484"/>
      <c r="BL7" s="484"/>
    </row>
    <row r="8" spans="1:64">
      <c r="A8" s="138" t="s">
        <v>3</v>
      </c>
      <c r="B8" s="139"/>
      <c r="C8" s="139"/>
      <c r="D8" s="139"/>
      <c r="E8" s="140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5"/>
      <c r="Z8" s="148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49"/>
      <c r="AN8" s="483"/>
      <c r="AO8" s="483"/>
      <c r="AP8" s="483"/>
      <c r="AQ8" s="483"/>
      <c r="AR8" s="483"/>
      <c r="AS8" s="483"/>
      <c r="AT8" s="483"/>
      <c r="AU8" s="483"/>
      <c r="AV8" s="483"/>
      <c r="AW8" s="483"/>
      <c r="AX8" s="483"/>
      <c r="AY8" s="483"/>
      <c r="AZ8" s="483"/>
      <c r="BA8" s="483"/>
      <c r="BB8" s="483"/>
      <c r="BC8" s="483"/>
      <c r="BD8" s="483"/>
      <c r="BE8" s="483"/>
      <c r="BF8" s="483"/>
      <c r="BG8" s="483"/>
      <c r="BH8" s="483"/>
      <c r="BI8" s="483"/>
      <c r="BJ8" s="484"/>
      <c r="BK8" s="484"/>
      <c r="BL8" s="484"/>
    </row>
    <row r="9" spans="1:64" ht="21" customHeight="1">
      <c r="A9" s="141"/>
      <c r="B9" s="142"/>
      <c r="C9" s="142"/>
      <c r="D9" s="142"/>
      <c r="E9" s="143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7"/>
      <c r="Z9" s="150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51"/>
      <c r="AN9" s="483" t="s">
        <v>118</v>
      </c>
      <c r="AO9" s="483"/>
      <c r="AP9" s="483"/>
      <c r="AQ9" s="483"/>
      <c r="AR9" s="483"/>
      <c r="AS9" s="483"/>
      <c r="AT9" s="483"/>
      <c r="AU9" s="483"/>
      <c r="AV9" s="483"/>
      <c r="AW9" s="483"/>
      <c r="AX9" s="483"/>
      <c r="AY9" s="483"/>
      <c r="AZ9" s="483"/>
      <c r="BA9" s="483"/>
      <c r="BB9" s="483"/>
      <c r="BC9" s="483"/>
      <c r="BD9" s="483"/>
      <c r="BE9" s="483"/>
      <c r="BF9" s="483"/>
      <c r="BG9" s="483"/>
      <c r="BH9" s="483"/>
      <c r="BI9" s="483"/>
      <c r="BJ9" s="484"/>
      <c r="BK9" s="484"/>
      <c r="BL9" s="484"/>
    </row>
    <row r="10" spans="1:64">
      <c r="A10" s="130" t="s">
        <v>29</v>
      </c>
      <c r="B10" s="131"/>
      <c r="C10" s="131"/>
      <c r="D10" s="131"/>
      <c r="E10" s="132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6"/>
      <c r="AN10" s="483"/>
      <c r="AO10" s="483"/>
      <c r="AP10" s="483"/>
      <c r="AQ10" s="483"/>
      <c r="AR10" s="483"/>
      <c r="AS10" s="483"/>
      <c r="AT10" s="483"/>
      <c r="AU10" s="483"/>
      <c r="AV10" s="483"/>
      <c r="AW10" s="483"/>
      <c r="AX10" s="483"/>
      <c r="AY10" s="483"/>
      <c r="AZ10" s="483"/>
      <c r="BA10" s="483"/>
      <c r="BB10" s="483"/>
      <c r="BC10" s="483"/>
      <c r="BD10" s="483"/>
      <c r="BE10" s="483"/>
      <c r="BF10" s="483"/>
      <c r="BG10" s="483"/>
      <c r="BH10" s="483"/>
      <c r="BI10" s="483"/>
      <c r="BJ10" s="484"/>
      <c r="BK10" s="484"/>
      <c r="BL10" s="484"/>
    </row>
    <row r="11" spans="1:64">
      <c r="A11" s="138" t="s">
        <v>4</v>
      </c>
      <c r="B11" s="139"/>
      <c r="C11" s="139"/>
      <c r="D11" s="139"/>
      <c r="E11" s="140"/>
      <c r="F11" s="3" t="s">
        <v>30</v>
      </c>
      <c r="G11" s="190"/>
      <c r="H11" s="190"/>
      <c r="I11" s="190"/>
      <c r="J11" s="190"/>
      <c r="K11" s="50" t="s">
        <v>62</v>
      </c>
      <c r="L11" s="190"/>
      <c r="M11" s="190"/>
      <c r="N11" s="190"/>
      <c r="O11" s="190"/>
      <c r="P11" s="190"/>
      <c r="Q11" s="190"/>
      <c r="R11" s="190"/>
      <c r="S11" s="3"/>
      <c r="T11" s="3"/>
      <c r="U11" s="3"/>
      <c r="V11" s="3"/>
      <c r="W11" s="3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5"/>
      <c r="AN11" s="483" t="s">
        <v>119</v>
      </c>
      <c r="AO11" s="483"/>
      <c r="AP11" s="483"/>
      <c r="AQ11" s="483"/>
      <c r="AR11" s="483"/>
      <c r="AS11" s="483"/>
      <c r="AT11" s="483"/>
      <c r="AU11" s="483"/>
      <c r="AV11" s="483"/>
      <c r="AW11" s="483"/>
      <c r="AX11" s="483"/>
      <c r="AY11" s="483"/>
      <c r="AZ11" s="483"/>
      <c r="BA11" s="483"/>
      <c r="BB11" s="483"/>
      <c r="BC11" s="483"/>
      <c r="BD11" s="483"/>
      <c r="BE11" s="483"/>
      <c r="BF11" s="483"/>
      <c r="BG11" s="483"/>
      <c r="BH11" s="483"/>
      <c r="BI11" s="483"/>
      <c r="BJ11" s="484"/>
      <c r="BK11" s="484"/>
      <c r="BL11" s="484"/>
    </row>
    <row r="12" spans="1:64">
      <c r="A12" s="138"/>
      <c r="B12" s="139"/>
      <c r="C12" s="139"/>
      <c r="D12" s="139"/>
      <c r="E12" s="140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87"/>
      <c r="AN12" s="483"/>
      <c r="AO12" s="483"/>
      <c r="AP12" s="483"/>
      <c r="AQ12" s="483"/>
      <c r="AR12" s="483"/>
      <c r="AS12" s="483"/>
      <c r="AT12" s="483"/>
      <c r="AU12" s="483"/>
      <c r="AV12" s="483"/>
      <c r="AW12" s="483"/>
      <c r="AX12" s="483"/>
      <c r="AY12" s="483"/>
      <c r="AZ12" s="483"/>
      <c r="BA12" s="483"/>
      <c r="BB12" s="483"/>
      <c r="BC12" s="483"/>
      <c r="BD12" s="483"/>
      <c r="BE12" s="483"/>
      <c r="BF12" s="483"/>
      <c r="BG12" s="483"/>
      <c r="BH12" s="483"/>
      <c r="BI12" s="483"/>
      <c r="BJ12" s="484"/>
      <c r="BK12" s="484"/>
      <c r="BL12" s="484"/>
    </row>
    <row r="13" spans="1:64" ht="18" customHeight="1">
      <c r="A13" s="141"/>
      <c r="B13" s="142"/>
      <c r="C13" s="142"/>
      <c r="D13" s="142"/>
      <c r="E13" s="143"/>
      <c r="F13" s="142" t="s">
        <v>31</v>
      </c>
      <c r="G13" s="142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42" t="s">
        <v>35</v>
      </c>
      <c r="S13" s="142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6"/>
      <c r="AF13" s="6"/>
      <c r="AG13" s="6"/>
      <c r="AH13" s="6"/>
      <c r="AI13" s="6"/>
      <c r="AJ13" s="6"/>
      <c r="AK13" s="6"/>
      <c r="AL13" s="7"/>
      <c r="AN13" s="483" t="s">
        <v>123</v>
      </c>
      <c r="AO13" s="483"/>
      <c r="AP13" s="483"/>
      <c r="AQ13" s="483"/>
      <c r="AR13" s="483"/>
      <c r="AS13" s="483"/>
      <c r="AT13" s="483"/>
      <c r="AU13" s="483"/>
      <c r="AV13" s="483"/>
      <c r="AW13" s="483"/>
      <c r="AX13" s="483"/>
      <c r="AY13" s="483"/>
      <c r="AZ13" s="483"/>
      <c r="BA13" s="483"/>
      <c r="BB13" s="483"/>
      <c r="BC13" s="483"/>
      <c r="BD13" s="483"/>
      <c r="BE13" s="483"/>
      <c r="BF13" s="483"/>
      <c r="BG13" s="483"/>
      <c r="BH13" s="483"/>
      <c r="BI13" s="483"/>
      <c r="BJ13" s="484"/>
      <c r="BK13" s="484"/>
      <c r="BL13" s="484"/>
    </row>
    <row r="14" spans="1:64">
      <c r="A14" s="130" t="s">
        <v>28</v>
      </c>
      <c r="B14" s="131"/>
      <c r="C14" s="131"/>
      <c r="D14" s="131"/>
      <c r="E14" s="13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3"/>
      <c r="Z14" s="174" t="s">
        <v>5</v>
      </c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75"/>
      <c r="AN14" s="483" t="s">
        <v>122</v>
      </c>
      <c r="AO14" s="483"/>
      <c r="AP14" s="483"/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  <c r="BB14" s="483"/>
      <c r="BC14" s="483"/>
      <c r="BD14" s="483"/>
      <c r="BE14" s="483"/>
      <c r="BF14" s="483"/>
      <c r="BG14" s="483"/>
      <c r="BH14" s="483"/>
      <c r="BI14" s="483"/>
      <c r="BJ14" s="484"/>
      <c r="BK14" s="484"/>
      <c r="BL14" s="484"/>
    </row>
    <row r="15" spans="1:64">
      <c r="A15" s="138" t="s">
        <v>112</v>
      </c>
      <c r="B15" s="139"/>
      <c r="C15" s="139"/>
      <c r="D15" s="139"/>
      <c r="E15" s="140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8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2"/>
      <c r="AN15" s="483"/>
      <c r="AO15" s="483"/>
      <c r="AP15" s="483"/>
      <c r="AQ15" s="483"/>
      <c r="AR15" s="483"/>
      <c r="AS15" s="483"/>
      <c r="AT15" s="483"/>
      <c r="AU15" s="483"/>
      <c r="AV15" s="483"/>
      <c r="AW15" s="483"/>
      <c r="AX15" s="483"/>
      <c r="AY15" s="483"/>
      <c r="AZ15" s="483"/>
      <c r="BA15" s="483"/>
      <c r="BB15" s="483"/>
      <c r="BC15" s="483"/>
      <c r="BD15" s="483"/>
      <c r="BE15" s="483"/>
      <c r="BF15" s="483"/>
      <c r="BG15" s="483"/>
      <c r="BH15" s="483"/>
      <c r="BI15" s="483"/>
      <c r="BJ15" s="484"/>
      <c r="BK15" s="484"/>
      <c r="BL15" s="484"/>
    </row>
    <row r="16" spans="1:64" ht="21" customHeight="1">
      <c r="A16" s="176"/>
      <c r="B16" s="139"/>
      <c r="C16" s="139"/>
      <c r="D16" s="139"/>
      <c r="E16" s="140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80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4"/>
      <c r="AN16" s="483" t="s">
        <v>120</v>
      </c>
      <c r="AO16" s="483"/>
      <c r="AP16" s="483"/>
      <c r="AQ16" s="483"/>
      <c r="AR16" s="483"/>
      <c r="AS16" s="483"/>
      <c r="AT16" s="483"/>
      <c r="AU16" s="483"/>
      <c r="AV16" s="483"/>
      <c r="AW16" s="483"/>
      <c r="AX16" s="483"/>
      <c r="AY16" s="483"/>
      <c r="AZ16" s="483"/>
      <c r="BA16" s="483"/>
      <c r="BB16" s="483"/>
      <c r="BC16" s="483"/>
      <c r="BD16" s="483"/>
      <c r="BE16" s="483"/>
      <c r="BF16" s="483"/>
      <c r="BG16" s="483"/>
      <c r="BH16" s="483"/>
      <c r="BI16" s="483"/>
      <c r="BJ16" s="484"/>
      <c r="BK16" s="484"/>
      <c r="BL16" s="484"/>
    </row>
    <row r="17" spans="1:64" ht="19.5" customHeight="1">
      <c r="A17" s="194" t="s">
        <v>6</v>
      </c>
      <c r="B17" s="195"/>
      <c r="C17" s="195"/>
      <c r="D17" s="195"/>
      <c r="E17" s="196"/>
      <c r="F17" s="197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9" t="s">
        <v>7</v>
      </c>
      <c r="AA17" s="200"/>
      <c r="AB17" s="200"/>
      <c r="AC17" s="200"/>
      <c r="AD17" s="200"/>
      <c r="AE17" s="200"/>
      <c r="AF17" s="200"/>
      <c r="AG17" s="200"/>
      <c r="AH17" s="200"/>
      <c r="AI17" s="198" t="s">
        <v>8</v>
      </c>
      <c r="AJ17" s="198"/>
      <c r="AK17" s="8"/>
      <c r="AL17" s="9"/>
      <c r="AN17" s="486" t="s">
        <v>121</v>
      </c>
      <c r="AO17" s="483"/>
      <c r="AP17" s="483"/>
      <c r="AQ17" s="483"/>
      <c r="AR17" s="483"/>
      <c r="AS17" s="483"/>
      <c r="AT17" s="483"/>
      <c r="AU17" s="483"/>
      <c r="AV17" s="483"/>
      <c r="AW17" s="483"/>
      <c r="AX17" s="483"/>
      <c r="AY17" s="483"/>
      <c r="AZ17" s="483"/>
      <c r="BA17" s="483"/>
      <c r="BB17" s="483"/>
      <c r="BC17" s="483"/>
      <c r="BD17" s="483"/>
      <c r="BE17" s="483"/>
      <c r="BF17" s="483"/>
      <c r="BG17" s="483"/>
      <c r="BH17" s="483"/>
      <c r="BI17" s="483"/>
      <c r="BJ17" s="484"/>
      <c r="BK17" s="484"/>
      <c r="BL17" s="484"/>
    </row>
    <row r="18" spans="1:64" ht="13.5" customHeight="1">
      <c r="A18" s="130" t="s">
        <v>32</v>
      </c>
      <c r="B18" s="131"/>
      <c r="C18" s="131"/>
      <c r="D18" s="131"/>
      <c r="E18" s="132"/>
      <c r="F18" s="201"/>
      <c r="G18" s="201"/>
      <c r="H18" s="201"/>
      <c r="I18" s="201"/>
      <c r="J18" s="201"/>
      <c r="K18" s="201"/>
      <c r="L18" s="201"/>
      <c r="M18" s="201"/>
      <c r="N18" s="202"/>
      <c r="O18" s="203"/>
      <c r="P18" s="201"/>
      <c r="Q18" s="201"/>
      <c r="R18" s="201"/>
      <c r="S18" s="201"/>
      <c r="T18" s="201"/>
      <c r="U18" s="201"/>
      <c r="V18" s="201"/>
      <c r="W18" s="202"/>
      <c r="X18" s="203"/>
      <c r="Y18" s="201"/>
      <c r="Z18" s="201"/>
      <c r="AA18" s="201"/>
      <c r="AB18" s="201"/>
      <c r="AC18" s="201"/>
      <c r="AD18" s="201"/>
      <c r="AE18" s="201"/>
      <c r="AF18" s="202"/>
      <c r="AG18" s="204" t="s">
        <v>9</v>
      </c>
      <c r="AH18" s="204"/>
      <c r="AI18" s="204"/>
      <c r="AJ18" s="204"/>
      <c r="AK18" s="204"/>
      <c r="AL18" s="205"/>
      <c r="AN18" s="483" t="s">
        <v>124</v>
      </c>
      <c r="AO18" s="483"/>
      <c r="AP18" s="483"/>
      <c r="AQ18" s="483"/>
      <c r="AR18" s="483"/>
      <c r="AS18" s="483"/>
      <c r="AT18" s="483"/>
      <c r="AU18" s="483"/>
      <c r="AV18" s="483"/>
      <c r="AW18" s="483"/>
      <c r="AX18" s="483"/>
      <c r="AY18" s="483"/>
      <c r="AZ18" s="483"/>
      <c r="BA18" s="483"/>
      <c r="BB18" s="483"/>
      <c r="BC18" s="483"/>
      <c r="BD18" s="483"/>
      <c r="BE18" s="483"/>
      <c r="BF18" s="483"/>
      <c r="BG18" s="483"/>
      <c r="BH18" s="483"/>
      <c r="BI18" s="483"/>
      <c r="BJ18" s="484"/>
      <c r="BK18" s="484"/>
      <c r="BL18" s="484"/>
    </row>
    <row r="19" spans="1:64">
      <c r="A19" s="138" t="s">
        <v>10</v>
      </c>
      <c r="B19" s="139"/>
      <c r="C19" s="139"/>
      <c r="D19" s="139"/>
      <c r="E19" s="140"/>
      <c r="F19" s="191"/>
      <c r="G19" s="191"/>
      <c r="H19" s="191"/>
      <c r="I19" s="191"/>
      <c r="J19" s="191"/>
      <c r="K19" s="191"/>
      <c r="L19" s="191"/>
      <c r="M19" s="191"/>
      <c r="N19" s="192"/>
      <c r="O19" s="193"/>
      <c r="P19" s="191"/>
      <c r="Q19" s="191"/>
      <c r="R19" s="191"/>
      <c r="S19" s="191"/>
      <c r="T19" s="191"/>
      <c r="U19" s="191"/>
      <c r="V19" s="191"/>
      <c r="W19" s="192"/>
      <c r="X19" s="193"/>
      <c r="Y19" s="191"/>
      <c r="Z19" s="191"/>
      <c r="AA19" s="191"/>
      <c r="AB19" s="191"/>
      <c r="AC19" s="191"/>
      <c r="AD19" s="191"/>
      <c r="AE19" s="191"/>
      <c r="AF19" s="192"/>
      <c r="AG19" s="206"/>
      <c r="AH19" s="191"/>
      <c r="AI19" s="191"/>
      <c r="AJ19" s="191"/>
      <c r="AK19" s="208" t="s">
        <v>8</v>
      </c>
      <c r="AL19" s="209"/>
      <c r="AN19" s="483" t="s">
        <v>125</v>
      </c>
      <c r="AO19" s="483"/>
      <c r="AP19" s="483"/>
      <c r="AQ19" s="483"/>
      <c r="AR19" s="483"/>
      <c r="AS19" s="483"/>
      <c r="AT19" s="483"/>
      <c r="AU19" s="483"/>
      <c r="AV19" s="483"/>
      <c r="AW19" s="483"/>
      <c r="AX19" s="483"/>
      <c r="AY19" s="483"/>
      <c r="AZ19" s="483"/>
      <c r="BA19" s="483"/>
      <c r="BB19" s="483"/>
      <c r="BC19" s="483"/>
      <c r="BD19" s="483"/>
      <c r="BE19" s="483"/>
      <c r="BF19" s="483"/>
      <c r="BG19" s="483"/>
      <c r="BH19" s="483"/>
      <c r="BI19" s="483"/>
      <c r="BJ19" s="484"/>
      <c r="BK19" s="484"/>
      <c r="BL19" s="484"/>
    </row>
    <row r="20" spans="1:64" ht="18.75" customHeight="1">
      <c r="A20" s="141"/>
      <c r="B20" s="142"/>
      <c r="C20" s="142"/>
      <c r="D20" s="142"/>
      <c r="E20" s="143"/>
      <c r="F20" s="142"/>
      <c r="G20" s="142"/>
      <c r="H20" s="142"/>
      <c r="I20" s="142"/>
      <c r="J20" s="142"/>
      <c r="K20" s="142"/>
      <c r="L20" s="142"/>
      <c r="M20" s="142"/>
      <c r="N20" s="143"/>
      <c r="O20" s="148"/>
      <c r="P20" s="139"/>
      <c r="Q20" s="139"/>
      <c r="R20" s="139"/>
      <c r="S20" s="139"/>
      <c r="T20" s="139"/>
      <c r="U20" s="139"/>
      <c r="V20" s="139"/>
      <c r="W20" s="140"/>
      <c r="X20" s="148"/>
      <c r="Y20" s="139"/>
      <c r="Z20" s="139"/>
      <c r="AA20" s="139"/>
      <c r="AB20" s="139"/>
      <c r="AC20" s="139"/>
      <c r="AD20" s="139"/>
      <c r="AE20" s="139"/>
      <c r="AF20" s="140"/>
      <c r="AG20" s="207"/>
      <c r="AH20" s="142"/>
      <c r="AI20" s="142"/>
      <c r="AJ20" s="142"/>
      <c r="AK20" s="210"/>
      <c r="AL20" s="211"/>
      <c r="AN20" s="483"/>
      <c r="AO20" s="483"/>
      <c r="AP20" s="483"/>
      <c r="AQ20" s="483"/>
      <c r="AR20" s="483"/>
      <c r="AS20" s="483"/>
      <c r="AT20" s="483"/>
      <c r="AU20" s="483"/>
      <c r="AV20" s="483"/>
      <c r="AW20" s="483"/>
      <c r="AX20" s="483"/>
      <c r="AY20" s="483"/>
      <c r="AZ20" s="483"/>
      <c r="BA20" s="483"/>
      <c r="BB20" s="483"/>
      <c r="BC20" s="483"/>
      <c r="BD20" s="483"/>
      <c r="BE20" s="483"/>
      <c r="BF20" s="483"/>
      <c r="BG20" s="483"/>
      <c r="BH20" s="483"/>
      <c r="BI20" s="483"/>
      <c r="BJ20" s="484"/>
      <c r="BK20" s="484"/>
      <c r="BL20" s="484"/>
    </row>
    <row r="21" spans="1:64">
      <c r="A21" s="221" t="s">
        <v>11</v>
      </c>
      <c r="B21" s="222"/>
      <c r="C21" s="60" t="s">
        <v>69</v>
      </c>
      <c r="D21" s="112" t="s">
        <v>127</v>
      </c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4"/>
      <c r="P21" s="115" t="s">
        <v>126</v>
      </c>
      <c r="Q21" s="116"/>
      <c r="R21" s="116"/>
      <c r="S21" s="117"/>
      <c r="T21" s="230" t="s">
        <v>130</v>
      </c>
      <c r="U21" s="230"/>
      <c r="V21" s="230"/>
      <c r="W21" s="230"/>
      <c r="X21" s="230"/>
      <c r="Y21" s="230"/>
      <c r="Z21" s="230"/>
      <c r="AA21" s="230" t="s">
        <v>131</v>
      </c>
      <c r="AB21" s="230"/>
      <c r="AC21" s="230"/>
      <c r="AD21" s="230"/>
      <c r="AE21" s="230"/>
      <c r="AF21" s="230"/>
      <c r="AG21" s="113" t="s">
        <v>12</v>
      </c>
      <c r="AH21" s="113"/>
      <c r="AI21" s="113"/>
      <c r="AJ21" s="113"/>
      <c r="AK21" s="113"/>
      <c r="AL21" s="227"/>
      <c r="AN21" s="483"/>
      <c r="AO21" s="483"/>
      <c r="AP21" s="483"/>
      <c r="AQ21" s="483"/>
      <c r="AR21" s="483"/>
      <c r="AS21" s="483"/>
      <c r="AT21" s="483"/>
      <c r="AU21" s="483"/>
      <c r="AV21" s="483"/>
      <c r="AW21" s="483"/>
      <c r="AX21" s="483"/>
      <c r="AY21" s="483"/>
      <c r="AZ21" s="483"/>
      <c r="BA21" s="483"/>
      <c r="BB21" s="483"/>
      <c r="BC21" s="483"/>
      <c r="BD21" s="483"/>
      <c r="BE21" s="483"/>
      <c r="BF21" s="483"/>
      <c r="BG21" s="483"/>
      <c r="BH21" s="483"/>
      <c r="BI21" s="483"/>
      <c r="BJ21" s="484"/>
      <c r="BK21" s="484"/>
      <c r="BL21" s="484"/>
    </row>
    <row r="22" spans="1:64" ht="14.15" customHeight="1">
      <c r="A22" s="223"/>
      <c r="B22" s="224"/>
      <c r="C22" s="228">
        <v>1</v>
      </c>
      <c r="D22" s="104" t="s">
        <v>13</v>
      </c>
      <c r="E22" s="105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21"/>
      <c r="Q22" s="122"/>
      <c r="R22" s="122"/>
      <c r="S22" s="123"/>
      <c r="T22" s="231"/>
      <c r="U22" s="232"/>
      <c r="V22" s="232"/>
      <c r="W22" s="232"/>
      <c r="X22" s="232"/>
      <c r="Y22" s="232"/>
      <c r="Z22" s="233"/>
      <c r="AA22" s="238"/>
      <c r="AB22" s="239"/>
      <c r="AC22" s="239"/>
      <c r="AD22" s="239"/>
      <c r="AE22" s="239"/>
      <c r="AF22" s="240"/>
      <c r="AG22" s="212"/>
      <c r="AH22" s="212"/>
      <c r="AI22" s="215" t="s">
        <v>14</v>
      </c>
      <c r="AJ22" s="212"/>
      <c r="AK22" s="212"/>
      <c r="AL22" s="218" t="s">
        <v>15</v>
      </c>
      <c r="AN22" s="483" t="s">
        <v>116</v>
      </c>
      <c r="AO22" s="483"/>
      <c r="AP22" s="483"/>
      <c r="AQ22" s="483"/>
      <c r="AR22" s="483"/>
      <c r="AS22" s="483"/>
      <c r="AT22" s="483"/>
      <c r="AU22" s="483"/>
      <c r="AV22" s="483"/>
      <c r="AW22" s="483"/>
      <c r="AX22" s="483"/>
      <c r="AY22" s="483"/>
      <c r="AZ22" s="483"/>
      <c r="BA22" s="483"/>
      <c r="BB22" s="483"/>
      <c r="BC22" s="483"/>
      <c r="BD22" s="483"/>
      <c r="BE22" s="483"/>
      <c r="BF22" s="483"/>
      <c r="BG22" s="483"/>
      <c r="BH22" s="483"/>
      <c r="BI22" s="483"/>
      <c r="BJ22" s="484"/>
      <c r="BK22" s="484"/>
      <c r="BL22" s="484"/>
    </row>
    <row r="23" spans="1:64" ht="14.15" customHeight="1">
      <c r="A23" s="223"/>
      <c r="B23" s="224"/>
      <c r="C23" s="228"/>
      <c r="D23" s="106"/>
      <c r="E23" s="107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24"/>
      <c r="Q23" s="125"/>
      <c r="R23" s="125"/>
      <c r="S23" s="126"/>
      <c r="T23" s="234"/>
      <c r="U23" s="235"/>
      <c r="V23" s="235"/>
      <c r="W23" s="235"/>
      <c r="X23" s="235"/>
      <c r="Y23" s="235"/>
      <c r="Z23" s="236"/>
      <c r="AA23" s="241"/>
      <c r="AB23" s="242"/>
      <c r="AC23" s="242"/>
      <c r="AD23" s="242"/>
      <c r="AE23" s="242"/>
      <c r="AF23" s="243"/>
      <c r="AG23" s="213"/>
      <c r="AH23" s="213"/>
      <c r="AI23" s="216"/>
      <c r="AJ23" s="213"/>
      <c r="AK23" s="213"/>
      <c r="AL23" s="219"/>
      <c r="AN23" s="483" t="s">
        <v>117</v>
      </c>
      <c r="AO23" s="483"/>
      <c r="AP23" s="483"/>
      <c r="AQ23" s="483"/>
      <c r="AR23" s="483"/>
      <c r="AS23" s="483"/>
      <c r="AT23" s="483"/>
      <c r="AU23" s="483"/>
      <c r="AV23" s="483"/>
      <c r="AW23" s="483"/>
      <c r="AX23" s="483"/>
      <c r="AY23" s="483"/>
      <c r="AZ23" s="483"/>
      <c r="BA23" s="483"/>
      <c r="BB23" s="483"/>
      <c r="BC23" s="483"/>
      <c r="BD23" s="483"/>
      <c r="BE23" s="483"/>
      <c r="BF23" s="483"/>
      <c r="BG23" s="483"/>
      <c r="BH23" s="483"/>
      <c r="BI23" s="483"/>
      <c r="BJ23" s="484"/>
      <c r="BK23" s="484"/>
      <c r="BL23" s="484"/>
    </row>
    <row r="24" spans="1:64" ht="13.5" customHeight="1">
      <c r="A24" s="223"/>
      <c r="B24" s="224"/>
      <c r="C24" s="228"/>
      <c r="D24" s="108" t="s">
        <v>16</v>
      </c>
      <c r="E24" s="109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4"/>
      <c r="Q24" s="125"/>
      <c r="R24" s="125"/>
      <c r="S24" s="126"/>
      <c r="T24" s="237"/>
      <c r="U24" s="139"/>
      <c r="V24" s="139"/>
      <c r="W24" s="139"/>
      <c r="X24" s="139"/>
      <c r="Y24" s="139"/>
      <c r="Z24" s="140"/>
      <c r="AA24" s="244"/>
      <c r="AB24" s="153"/>
      <c r="AC24" s="153"/>
      <c r="AD24" s="153"/>
      <c r="AE24" s="153"/>
      <c r="AF24" s="245"/>
      <c r="AG24" s="213"/>
      <c r="AH24" s="213"/>
      <c r="AI24" s="216"/>
      <c r="AJ24" s="213"/>
      <c r="AK24" s="213"/>
      <c r="AL24" s="219"/>
      <c r="AN24" s="483"/>
      <c r="AO24" s="483"/>
      <c r="AP24" s="483"/>
      <c r="AQ24" s="483"/>
      <c r="AR24" s="483"/>
      <c r="AS24" s="483"/>
      <c r="AT24" s="483"/>
      <c r="AU24" s="483"/>
      <c r="AV24" s="483"/>
      <c r="AW24" s="483"/>
      <c r="AX24" s="483"/>
      <c r="AY24" s="483"/>
      <c r="AZ24" s="483"/>
      <c r="BA24" s="483"/>
      <c r="BB24" s="483"/>
      <c r="BC24" s="483"/>
      <c r="BD24" s="483"/>
      <c r="BE24" s="483"/>
      <c r="BF24" s="483"/>
      <c r="BG24" s="483"/>
      <c r="BH24" s="483"/>
      <c r="BI24" s="483"/>
      <c r="BJ24" s="484"/>
      <c r="BK24" s="484"/>
      <c r="BL24" s="484"/>
    </row>
    <row r="25" spans="1:64">
      <c r="A25" s="223"/>
      <c r="B25" s="224"/>
      <c r="C25" s="229"/>
      <c r="D25" s="110"/>
      <c r="E25" s="111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27"/>
      <c r="Q25" s="128"/>
      <c r="R25" s="128"/>
      <c r="S25" s="129"/>
      <c r="T25" s="207"/>
      <c r="U25" s="142"/>
      <c r="V25" s="142"/>
      <c r="W25" s="142"/>
      <c r="X25" s="142"/>
      <c r="Y25" s="142"/>
      <c r="Z25" s="143"/>
      <c r="AA25" s="246"/>
      <c r="AB25" s="160"/>
      <c r="AC25" s="160"/>
      <c r="AD25" s="160"/>
      <c r="AE25" s="160"/>
      <c r="AF25" s="161"/>
      <c r="AG25" s="214"/>
      <c r="AH25" s="214"/>
      <c r="AI25" s="217"/>
      <c r="AJ25" s="214"/>
      <c r="AK25" s="214"/>
      <c r="AL25" s="220"/>
      <c r="AN25" s="483" t="s">
        <v>135</v>
      </c>
      <c r="AO25" s="483"/>
      <c r="AP25" s="483"/>
      <c r="AQ25" s="483"/>
      <c r="AR25" s="483"/>
      <c r="AS25" s="483"/>
      <c r="AT25" s="483"/>
      <c r="AU25" s="483"/>
      <c r="AV25" s="483"/>
      <c r="AW25" s="483"/>
      <c r="AX25" s="483"/>
      <c r="AY25" s="483"/>
      <c r="AZ25" s="483"/>
      <c r="BA25" s="483"/>
      <c r="BB25" s="483"/>
      <c r="BC25" s="483"/>
      <c r="BD25" s="483"/>
      <c r="BE25" s="483"/>
      <c r="BF25" s="483"/>
      <c r="BG25" s="483"/>
      <c r="BH25" s="483"/>
      <c r="BI25" s="483"/>
      <c r="BJ25" s="484"/>
      <c r="BK25" s="484"/>
      <c r="BL25" s="484"/>
    </row>
    <row r="26" spans="1:64" ht="14.15" customHeight="1">
      <c r="A26" s="223"/>
      <c r="B26" s="224"/>
      <c r="C26" s="105">
        <v>2</v>
      </c>
      <c r="D26" s="104" t="s">
        <v>13</v>
      </c>
      <c r="E26" s="105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21"/>
      <c r="Q26" s="122"/>
      <c r="R26" s="122"/>
      <c r="S26" s="123"/>
      <c r="T26" s="231"/>
      <c r="U26" s="232"/>
      <c r="V26" s="232"/>
      <c r="W26" s="232"/>
      <c r="X26" s="232"/>
      <c r="Y26" s="232"/>
      <c r="Z26" s="233"/>
      <c r="AA26" s="238"/>
      <c r="AB26" s="239"/>
      <c r="AC26" s="239"/>
      <c r="AD26" s="239"/>
      <c r="AE26" s="239"/>
      <c r="AF26" s="240"/>
      <c r="AG26" s="212"/>
      <c r="AH26" s="212"/>
      <c r="AI26" s="215" t="s">
        <v>14</v>
      </c>
      <c r="AJ26" s="212"/>
      <c r="AK26" s="212"/>
      <c r="AL26" s="218" t="s">
        <v>15</v>
      </c>
      <c r="AN26" s="483"/>
      <c r="AO26" s="483" t="s">
        <v>132</v>
      </c>
      <c r="AP26" s="483"/>
      <c r="AQ26" s="483"/>
      <c r="AR26" s="483"/>
      <c r="AS26" s="483"/>
      <c r="AT26" s="483"/>
      <c r="AU26" s="483"/>
      <c r="AV26" s="483"/>
      <c r="AW26" s="483"/>
      <c r="AX26" s="483"/>
      <c r="AY26" s="483"/>
      <c r="AZ26" s="483"/>
      <c r="BA26" s="483"/>
      <c r="BB26" s="483"/>
      <c r="BC26" s="483"/>
      <c r="BD26" s="483"/>
      <c r="BE26" s="483"/>
      <c r="BF26" s="483"/>
      <c r="BG26" s="483"/>
      <c r="BH26" s="483"/>
      <c r="BI26" s="483"/>
      <c r="BJ26" s="484"/>
      <c r="BK26" s="484"/>
      <c r="BL26" s="484"/>
    </row>
    <row r="27" spans="1:64" ht="14.15" customHeight="1">
      <c r="A27" s="223"/>
      <c r="B27" s="224"/>
      <c r="C27" s="228"/>
      <c r="D27" s="106"/>
      <c r="E27" s="107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24"/>
      <c r="Q27" s="125"/>
      <c r="R27" s="125"/>
      <c r="S27" s="126"/>
      <c r="T27" s="234"/>
      <c r="U27" s="235"/>
      <c r="V27" s="235"/>
      <c r="W27" s="235"/>
      <c r="X27" s="235"/>
      <c r="Y27" s="235"/>
      <c r="Z27" s="236"/>
      <c r="AA27" s="241"/>
      <c r="AB27" s="242"/>
      <c r="AC27" s="242"/>
      <c r="AD27" s="242"/>
      <c r="AE27" s="242"/>
      <c r="AF27" s="243"/>
      <c r="AG27" s="213"/>
      <c r="AH27" s="213"/>
      <c r="AI27" s="216"/>
      <c r="AJ27" s="213"/>
      <c r="AK27" s="213"/>
      <c r="AL27" s="219"/>
      <c r="AN27" s="483"/>
      <c r="AO27" s="483" t="s">
        <v>133</v>
      </c>
      <c r="AP27" s="483"/>
      <c r="AQ27" s="483"/>
      <c r="AR27" s="483"/>
      <c r="AS27" s="483"/>
      <c r="AT27" s="483" t="s">
        <v>134</v>
      </c>
      <c r="AU27" s="483"/>
      <c r="AV27" s="483" t="s">
        <v>136</v>
      </c>
      <c r="AW27" s="483"/>
      <c r="AX27" s="483"/>
      <c r="AY27" s="483"/>
      <c r="AZ27" s="483"/>
      <c r="BA27" s="483"/>
      <c r="BB27" s="483"/>
      <c r="BC27" s="483"/>
      <c r="BD27" s="483"/>
      <c r="BE27" s="483"/>
      <c r="BF27" s="483"/>
      <c r="BG27" s="483"/>
      <c r="BH27" s="483"/>
      <c r="BI27" s="483"/>
      <c r="BJ27" s="484"/>
      <c r="BK27" s="484"/>
      <c r="BL27" s="484"/>
    </row>
    <row r="28" spans="1:64" ht="14.15" customHeight="1">
      <c r="A28" s="223"/>
      <c r="B28" s="224"/>
      <c r="C28" s="228"/>
      <c r="D28" s="108" t="s">
        <v>16</v>
      </c>
      <c r="E28" s="109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4"/>
      <c r="Q28" s="125"/>
      <c r="R28" s="125"/>
      <c r="S28" s="126"/>
      <c r="T28" s="237"/>
      <c r="U28" s="139"/>
      <c r="V28" s="139"/>
      <c r="W28" s="139"/>
      <c r="X28" s="139"/>
      <c r="Y28" s="139"/>
      <c r="Z28" s="140"/>
      <c r="AA28" s="244"/>
      <c r="AB28" s="153"/>
      <c r="AC28" s="153"/>
      <c r="AD28" s="153"/>
      <c r="AE28" s="153"/>
      <c r="AF28" s="245"/>
      <c r="AG28" s="213"/>
      <c r="AH28" s="213"/>
      <c r="AI28" s="216"/>
      <c r="AJ28" s="213"/>
      <c r="AK28" s="213"/>
      <c r="AL28" s="219"/>
      <c r="AN28" s="483"/>
      <c r="AO28" s="483" t="s">
        <v>128</v>
      </c>
      <c r="AP28" s="483"/>
      <c r="AQ28" s="483"/>
      <c r="AR28" s="483"/>
      <c r="AS28" s="483"/>
      <c r="AT28" s="483" t="s">
        <v>134</v>
      </c>
      <c r="AU28" s="483"/>
      <c r="AV28" s="483" t="s">
        <v>192</v>
      </c>
      <c r="AW28" s="483"/>
      <c r="AX28" s="483"/>
      <c r="AY28" s="483"/>
      <c r="AZ28" s="483"/>
      <c r="BA28" s="483"/>
      <c r="BB28" s="483"/>
      <c r="BC28" s="483"/>
      <c r="BD28" s="483"/>
      <c r="BE28" s="483"/>
      <c r="BF28" s="483"/>
      <c r="BG28" s="483"/>
      <c r="BH28" s="483"/>
      <c r="BI28" s="483"/>
      <c r="BJ28" s="484"/>
      <c r="BK28" s="484"/>
      <c r="BL28" s="484"/>
    </row>
    <row r="29" spans="1:64" ht="14.15" customHeight="1">
      <c r="A29" s="223"/>
      <c r="B29" s="224"/>
      <c r="C29" s="229"/>
      <c r="D29" s="110"/>
      <c r="E29" s="111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27"/>
      <c r="Q29" s="128"/>
      <c r="R29" s="128"/>
      <c r="S29" s="129"/>
      <c r="T29" s="207"/>
      <c r="U29" s="142"/>
      <c r="V29" s="142"/>
      <c r="W29" s="142"/>
      <c r="X29" s="142"/>
      <c r="Y29" s="142"/>
      <c r="Z29" s="143"/>
      <c r="AA29" s="246"/>
      <c r="AB29" s="160"/>
      <c r="AC29" s="160"/>
      <c r="AD29" s="160"/>
      <c r="AE29" s="160"/>
      <c r="AF29" s="161"/>
      <c r="AG29" s="214"/>
      <c r="AH29" s="214"/>
      <c r="AI29" s="217"/>
      <c r="AJ29" s="214"/>
      <c r="AK29" s="214"/>
      <c r="AL29" s="220"/>
      <c r="AN29" s="483"/>
      <c r="AO29" s="483" t="s">
        <v>129</v>
      </c>
      <c r="AP29" s="483"/>
      <c r="AQ29" s="483"/>
      <c r="AR29" s="483"/>
      <c r="AS29" s="483"/>
      <c r="AT29" s="483" t="s">
        <v>134</v>
      </c>
      <c r="AU29" s="483"/>
      <c r="AV29" s="483" t="s">
        <v>137</v>
      </c>
      <c r="AW29" s="483"/>
      <c r="AX29" s="483"/>
      <c r="AY29" s="483"/>
      <c r="AZ29" s="483"/>
      <c r="BA29" s="483"/>
      <c r="BB29" s="483"/>
      <c r="BC29" s="483"/>
      <c r="BD29" s="483"/>
      <c r="BE29" s="483"/>
      <c r="BF29" s="483"/>
      <c r="BG29" s="483"/>
      <c r="BH29" s="483"/>
      <c r="BI29" s="483"/>
      <c r="BJ29" s="484"/>
      <c r="BK29" s="484"/>
      <c r="BL29" s="484"/>
    </row>
    <row r="30" spans="1:64" ht="14.15" customHeight="1">
      <c r="A30" s="223"/>
      <c r="B30" s="224"/>
      <c r="C30" s="105">
        <v>3</v>
      </c>
      <c r="D30" s="104" t="s">
        <v>13</v>
      </c>
      <c r="E30" s="105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21"/>
      <c r="Q30" s="122"/>
      <c r="R30" s="122"/>
      <c r="S30" s="123"/>
      <c r="T30" s="231"/>
      <c r="U30" s="232"/>
      <c r="V30" s="232"/>
      <c r="W30" s="232"/>
      <c r="X30" s="232"/>
      <c r="Y30" s="232"/>
      <c r="Z30" s="233"/>
      <c r="AA30" s="238"/>
      <c r="AB30" s="239"/>
      <c r="AC30" s="239"/>
      <c r="AD30" s="239"/>
      <c r="AE30" s="239"/>
      <c r="AF30" s="240"/>
      <c r="AG30" s="212"/>
      <c r="AH30" s="212"/>
      <c r="AI30" s="215" t="s">
        <v>14</v>
      </c>
      <c r="AJ30" s="212"/>
      <c r="AK30" s="212"/>
      <c r="AL30" s="218" t="s">
        <v>15</v>
      </c>
      <c r="AN30" s="483"/>
      <c r="AO30" s="483" t="s">
        <v>57</v>
      </c>
      <c r="AP30" s="483"/>
      <c r="AQ30" s="483"/>
      <c r="AR30" s="483"/>
      <c r="AS30" s="483"/>
      <c r="AT30" s="483" t="s">
        <v>134</v>
      </c>
      <c r="AU30" s="483"/>
      <c r="AV30" s="483" t="s">
        <v>137</v>
      </c>
      <c r="AW30" s="483"/>
      <c r="AX30" s="483"/>
      <c r="AY30" s="483"/>
      <c r="AZ30" s="483"/>
      <c r="BA30" s="483"/>
      <c r="BB30" s="483"/>
      <c r="BC30" s="483"/>
      <c r="BD30" s="483"/>
      <c r="BE30" s="483"/>
      <c r="BF30" s="483"/>
      <c r="BG30" s="483"/>
      <c r="BH30" s="483"/>
      <c r="BI30" s="483"/>
      <c r="BJ30" s="484"/>
      <c r="BK30" s="484"/>
      <c r="BL30" s="484"/>
    </row>
    <row r="31" spans="1:64" ht="14.15" customHeight="1">
      <c r="A31" s="223"/>
      <c r="B31" s="224"/>
      <c r="C31" s="228"/>
      <c r="D31" s="106"/>
      <c r="E31" s="107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4"/>
      <c r="Q31" s="125"/>
      <c r="R31" s="125"/>
      <c r="S31" s="126"/>
      <c r="T31" s="234"/>
      <c r="U31" s="235"/>
      <c r="V31" s="235"/>
      <c r="W31" s="235"/>
      <c r="X31" s="235"/>
      <c r="Y31" s="235"/>
      <c r="Z31" s="236"/>
      <c r="AA31" s="241"/>
      <c r="AB31" s="242"/>
      <c r="AC31" s="242"/>
      <c r="AD31" s="242"/>
      <c r="AE31" s="242"/>
      <c r="AF31" s="243"/>
      <c r="AG31" s="213"/>
      <c r="AH31" s="213"/>
      <c r="AI31" s="216"/>
      <c r="AJ31" s="213"/>
      <c r="AK31" s="213"/>
      <c r="AL31" s="219"/>
      <c r="AN31" s="483"/>
      <c r="AO31" s="483"/>
      <c r="AP31" s="483"/>
      <c r="AQ31" s="483"/>
      <c r="AR31" s="483"/>
      <c r="AS31" s="483"/>
      <c r="AT31" s="483"/>
      <c r="AU31" s="483"/>
      <c r="AV31" s="483"/>
      <c r="AW31" s="483"/>
      <c r="AX31" s="483"/>
      <c r="AY31" s="483"/>
      <c r="AZ31" s="483"/>
      <c r="BA31" s="483"/>
      <c r="BB31" s="483"/>
      <c r="BC31" s="483"/>
      <c r="BD31" s="483"/>
      <c r="BE31" s="483"/>
      <c r="BF31" s="483"/>
      <c r="BG31" s="483"/>
      <c r="BH31" s="483"/>
      <c r="BI31" s="483"/>
      <c r="BJ31" s="484"/>
      <c r="BK31" s="484"/>
      <c r="BL31" s="484"/>
    </row>
    <row r="32" spans="1:64" ht="14.15" customHeight="1">
      <c r="A32" s="223"/>
      <c r="B32" s="224"/>
      <c r="C32" s="228"/>
      <c r="D32" s="108" t="s">
        <v>16</v>
      </c>
      <c r="E32" s="109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4"/>
      <c r="Q32" s="125"/>
      <c r="R32" s="125"/>
      <c r="S32" s="126"/>
      <c r="T32" s="237"/>
      <c r="U32" s="139"/>
      <c r="V32" s="139"/>
      <c r="W32" s="139"/>
      <c r="X32" s="139"/>
      <c r="Y32" s="139"/>
      <c r="Z32" s="140"/>
      <c r="AA32" s="244"/>
      <c r="AB32" s="153"/>
      <c r="AC32" s="153"/>
      <c r="AD32" s="153"/>
      <c r="AE32" s="153"/>
      <c r="AF32" s="245"/>
      <c r="AG32" s="213"/>
      <c r="AH32" s="213"/>
      <c r="AI32" s="216"/>
      <c r="AJ32" s="213"/>
      <c r="AK32" s="213"/>
      <c r="AL32" s="219"/>
      <c r="AN32" s="483"/>
      <c r="AO32" s="483"/>
      <c r="AP32" s="483"/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/>
      <c r="BC32" s="483"/>
      <c r="BD32" s="483"/>
      <c r="BE32" s="483"/>
      <c r="BF32" s="483"/>
      <c r="BG32" s="483"/>
      <c r="BH32" s="483"/>
      <c r="BI32" s="483"/>
      <c r="BJ32" s="484"/>
      <c r="BK32" s="484"/>
      <c r="BL32" s="484"/>
    </row>
    <row r="33" spans="1:64" ht="14.15" customHeight="1">
      <c r="A33" s="223"/>
      <c r="B33" s="224"/>
      <c r="C33" s="229"/>
      <c r="D33" s="110"/>
      <c r="E33" s="111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27"/>
      <c r="Q33" s="128"/>
      <c r="R33" s="128"/>
      <c r="S33" s="129"/>
      <c r="T33" s="207"/>
      <c r="U33" s="142"/>
      <c r="V33" s="142"/>
      <c r="W33" s="142"/>
      <c r="X33" s="142"/>
      <c r="Y33" s="142"/>
      <c r="Z33" s="143"/>
      <c r="AA33" s="246"/>
      <c r="AB33" s="160"/>
      <c r="AC33" s="160"/>
      <c r="AD33" s="160"/>
      <c r="AE33" s="160"/>
      <c r="AF33" s="161"/>
      <c r="AG33" s="214"/>
      <c r="AH33" s="214"/>
      <c r="AI33" s="217"/>
      <c r="AJ33" s="214"/>
      <c r="AK33" s="214"/>
      <c r="AL33" s="220"/>
      <c r="AN33" s="483"/>
      <c r="AO33" s="483"/>
      <c r="AP33" s="483"/>
      <c r="AQ33" s="483"/>
      <c r="AR33" s="483"/>
      <c r="AS33" s="483"/>
      <c r="AT33" s="483"/>
      <c r="AU33" s="483"/>
      <c r="AV33" s="483"/>
      <c r="AW33" s="483"/>
      <c r="AX33" s="483"/>
      <c r="AY33" s="483"/>
      <c r="AZ33" s="483"/>
      <c r="BA33" s="483"/>
      <c r="BB33" s="483"/>
      <c r="BC33" s="483"/>
      <c r="BD33" s="483"/>
      <c r="BE33" s="483"/>
      <c r="BF33" s="483"/>
      <c r="BG33" s="483"/>
      <c r="BH33" s="483"/>
      <c r="BI33" s="483"/>
      <c r="BJ33" s="484"/>
      <c r="BK33" s="484"/>
      <c r="BL33" s="484"/>
    </row>
    <row r="34" spans="1:64">
      <c r="A34" s="223"/>
      <c r="B34" s="224"/>
      <c r="C34" s="247" t="s">
        <v>86</v>
      </c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50"/>
      <c r="AG34" s="252"/>
      <c r="AH34" s="252"/>
      <c r="AI34" s="215" t="s">
        <v>14</v>
      </c>
      <c r="AJ34" s="252"/>
      <c r="AK34" s="252"/>
      <c r="AL34" s="254" t="s">
        <v>15</v>
      </c>
      <c r="AN34" s="483"/>
      <c r="AO34" s="483"/>
      <c r="AP34" s="483"/>
      <c r="AQ34" s="483"/>
      <c r="AR34" s="483"/>
      <c r="AS34" s="483"/>
      <c r="AT34" s="483"/>
      <c r="AU34" s="483"/>
      <c r="AV34" s="483"/>
      <c r="AW34" s="483"/>
      <c r="AX34" s="483"/>
      <c r="AY34" s="483"/>
      <c r="AZ34" s="483"/>
      <c r="BA34" s="483"/>
      <c r="BB34" s="483"/>
      <c r="BC34" s="483"/>
      <c r="BD34" s="483"/>
      <c r="BE34" s="483"/>
      <c r="BF34" s="483"/>
      <c r="BG34" s="483"/>
      <c r="BH34" s="483"/>
      <c r="BI34" s="483"/>
      <c r="BJ34" s="484"/>
      <c r="BK34" s="484"/>
      <c r="BL34" s="484"/>
    </row>
    <row r="35" spans="1:64">
      <c r="A35" s="225"/>
      <c r="B35" s="226"/>
      <c r="C35" s="251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6"/>
      <c r="AG35" s="253"/>
      <c r="AH35" s="253"/>
      <c r="AI35" s="217"/>
      <c r="AJ35" s="253"/>
      <c r="AK35" s="253"/>
      <c r="AL35" s="255"/>
      <c r="AN35" s="483"/>
      <c r="AO35" s="483"/>
      <c r="AP35" s="483"/>
      <c r="AQ35" s="483"/>
      <c r="AR35" s="483"/>
      <c r="AS35" s="483"/>
      <c r="AT35" s="483"/>
      <c r="AU35" s="483"/>
      <c r="AV35" s="483"/>
      <c r="AW35" s="483"/>
      <c r="AX35" s="483"/>
      <c r="AY35" s="483"/>
      <c r="AZ35" s="483"/>
      <c r="BA35" s="483"/>
      <c r="BB35" s="483"/>
      <c r="BC35" s="483"/>
      <c r="BD35" s="483"/>
      <c r="BE35" s="483"/>
      <c r="BF35" s="483"/>
      <c r="BG35" s="483"/>
      <c r="BH35" s="483"/>
      <c r="BI35" s="483"/>
      <c r="BJ35" s="484"/>
      <c r="BK35" s="484"/>
      <c r="BL35" s="484"/>
    </row>
    <row r="36" spans="1:64">
      <c r="A36" s="256" t="s">
        <v>17</v>
      </c>
      <c r="B36" s="232"/>
      <c r="C36" s="232"/>
      <c r="D36" s="232"/>
      <c r="E36" s="233"/>
      <c r="F36" s="257"/>
      <c r="G36" s="258"/>
      <c r="H36" s="258"/>
      <c r="I36" s="258"/>
      <c r="J36" s="258"/>
      <c r="K36" s="258"/>
      <c r="L36" s="258"/>
      <c r="M36" s="258"/>
      <c r="N36" s="258"/>
      <c r="O36" s="259"/>
      <c r="P36" s="262" t="s">
        <v>18</v>
      </c>
      <c r="Q36" s="262"/>
      <c r="R36" s="262"/>
      <c r="S36" s="262"/>
      <c r="T36" s="262"/>
      <c r="U36" s="262"/>
      <c r="V36" s="264"/>
      <c r="W36" s="264"/>
      <c r="X36" s="264"/>
      <c r="Y36" s="266" t="s">
        <v>19</v>
      </c>
      <c r="Z36" s="266"/>
      <c r="AA36" s="268" t="str">
        <f>IF(AND(F36="貸切バス",V36&gt;0),"",IF(F36="貸切バス","←台数を入力ください",""))</f>
        <v/>
      </c>
      <c r="AB36" s="269"/>
      <c r="AC36" s="269"/>
      <c r="AD36" s="269"/>
      <c r="AE36" s="269"/>
      <c r="AF36" s="270"/>
      <c r="AG36" s="276" t="s">
        <v>139</v>
      </c>
      <c r="AH36" s="277"/>
      <c r="AI36" s="277"/>
      <c r="AJ36" s="277"/>
      <c r="AK36" s="277"/>
      <c r="AL36" s="278"/>
      <c r="AN36" s="483" t="s">
        <v>82</v>
      </c>
      <c r="AO36" s="483"/>
      <c r="AP36" s="483"/>
      <c r="AQ36" s="483"/>
      <c r="AR36" s="483"/>
      <c r="AS36" s="483"/>
      <c r="AT36" s="483"/>
      <c r="AU36" s="483"/>
      <c r="AV36" s="483"/>
      <c r="AW36" s="483"/>
      <c r="AX36" s="483"/>
      <c r="AY36" s="483"/>
      <c r="AZ36" s="483"/>
      <c r="BA36" s="483"/>
      <c r="BB36" s="483"/>
      <c r="BC36" s="483"/>
      <c r="BD36" s="483"/>
      <c r="BE36" s="483"/>
      <c r="BF36" s="483"/>
      <c r="BG36" s="483"/>
      <c r="BH36" s="483"/>
      <c r="BI36" s="483"/>
      <c r="BJ36" s="484"/>
      <c r="BK36" s="484"/>
      <c r="BL36" s="484"/>
    </row>
    <row r="37" spans="1:64" ht="20.25" customHeight="1">
      <c r="A37" s="141"/>
      <c r="B37" s="142"/>
      <c r="C37" s="142"/>
      <c r="D37" s="142"/>
      <c r="E37" s="143"/>
      <c r="F37" s="260"/>
      <c r="G37" s="164"/>
      <c r="H37" s="164"/>
      <c r="I37" s="164"/>
      <c r="J37" s="164"/>
      <c r="K37" s="164"/>
      <c r="L37" s="164"/>
      <c r="M37" s="164"/>
      <c r="N37" s="164"/>
      <c r="O37" s="261"/>
      <c r="P37" s="263"/>
      <c r="Q37" s="263"/>
      <c r="R37" s="263"/>
      <c r="S37" s="263"/>
      <c r="T37" s="263"/>
      <c r="U37" s="263"/>
      <c r="V37" s="265"/>
      <c r="W37" s="265"/>
      <c r="X37" s="265"/>
      <c r="Y37" s="267"/>
      <c r="Z37" s="267"/>
      <c r="AA37" s="271"/>
      <c r="AB37" s="272"/>
      <c r="AC37" s="272"/>
      <c r="AD37" s="272"/>
      <c r="AE37" s="272"/>
      <c r="AF37" s="273"/>
      <c r="AG37" s="279"/>
      <c r="AH37" s="280"/>
      <c r="AI37" s="280"/>
      <c r="AJ37" s="280"/>
      <c r="AK37" s="280"/>
      <c r="AL37" s="281"/>
      <c r="AN37" s="487" t="s">
        <v>83</v>
      </c>
      <c r="AO37" s="487"/>
      <c r="AP37" s="483"/>
      <c r="AQ37" s="483"/>
      <c r="AR37" s="483"/>
      <c r="AS37" s="483"/>
      <c r="AT37" s="483"/>
      <c r="AU37" s="483"/>
      <c r="AV37" s="483"/>
      <c r="AW37" s="483"/>
      <c r="AX37" s="483"/>
      <c r="AY37" s="483"/>
      <c r="AZ37" s="483"/>
      <c r="BA37" s="483"/>
      <c r="BB37" s="483"/>
      <c r="BC37" s="483"/>
      <c r="BD37" s="483"/>
      <c r="BE37" s="483"/>
      <c r="BF37" s="483"/>
      <c r="BG37" s="483"/>
      <c r="BH37" s="483"/>
      <c r="BI37" s="483"/>
      <c r="BJ37" s="484"/>
      <c r="BK37" s="484"/>
      <c r="BL37" s="484"/>
    </row>
    <row r="38" spans="1:64" ht="13.5" customHeight="1">
      <c r="A38" s="256" t="s">
        <v>20</v>
      </c>
      <c r="B38" s="232"/>
      <c r="C38" s="232"/>
      <c r="D38" s="232"/>
      <c r="E38" s="233"/>
      <c r="F38" s="238"/>
      <c r="G38" s="239"/>
      <c r="H38" s="239"/>
      <c r="I38" s="239"/>
      <c r="J38" s="239"/>
      <c r="K38" s="239"/>
      <c r="L38" s="239"/>
      <c r="M38" s="239"/>
      <c r="N38" s="239"/>
      <c r="O38" s="240"/>
      <c r="P38" s="262" t="s">
        <v>33</v>
      </c>
      <c r="Q38" s="262"/>
      <c r="R38" s="262"/>
      <c r="S38" s="262"/>
      <c r="T38" s="274"/>
      <c r="U38" s="274"/>
      <c r="V38" s="10"/>
      <c r="W38" s="264"/>
      <c r="X38" s="264"/>
      <c r="Y38" s="266" t="s">
        <v>19</v>
      </c>
      <c r="Z38" s="266"/>
      <c r="AA38" s="268" t="str">
        <f>IF(AND(F38="トラック",V38&gt;0),"",IF(F38="トラック","←台数を入力ください",""))</f>
        <v/>
      </c>
      <c r="AB38" s="269"/>
      <c r="AC38" s="269"/>
      <c r="AD38" s="269"/>
      <c r="AE38" s="269"/>
      <c r="AF38" s="270"/>
      <c r="AG38" s="276" t="s">
        <v>140</v>
      </c>
      <c r="AH38" s="277"/>
      <c r="AI38" s="277"/>
      <c r="AJ38" s="277"/>
      <c r="AK38" s="277"/>
      <c r="AL38" s="278"/>
      <c r="AN38" s="23" t="s">
        <v>141</v>
      </c>
    </row>
    <row r="39" spans="1:64" ht="20.25" customHeight="1">
      <c r="A39" s="141"/>
      <c r="B39" s="142"/>
      <c r="C39" s="142"/>
      <c r="D39" s="142"/>
      <c r="E39" s="143"/>
      <c r="F39" s="246"/>
      <c r="G39" s="160"/>
      <c r="H39" s="160"/>
      <c r="I39" s="160"/>
      <c r="J39" s="160"/>
      <c r="K39" s="160"/>
      <c r="L39" s="160"/>
      <c r="M39" s="160"/>
      <c r="N39" s="160"/>
      <c r="O39" s="161"/>
      <c r="P39" s="263"/>
      <c r="Q39" s="263"/>
      <c r="R39" s="263"/>
      <c r="S39" s="263"/>
      <c r="T39" s="275"/>
      <c r="U39" s="275"/>
      <c r="V39" s="11" t="s">
        <v>34</v>
      </c>
      <c r="W39" s="265"/>
      <c r="X39" s="265"/>
      <c r="Y39" s="267"/>
      <c r="Z39" s="267"/>
      <c r="AA39" s="271"/>
      <c r="AB39" s="272"/>
      <c r="AC39" s="272"/>
      <c r="AD39" s="272"/>
      <c r="AE39" s="272"/>
      <c r="AF39" s="273"/>
      <c r="AG39" s="279"/>
      <c r="AH39" s="280"/>
      <c r="AI39" s="280"/>
      <c r="AJ39" s="280"/>
      <c r="AK39" s="280"/>
      <c r="AL39" s="281"/>
      <c r="AN39" s="61"/>
      <c r="AO39" s="61" t="s">
        <v>142</v>
      </c>
    </row>
    <row r="40" spans="1:64">
      <c r="A40" s="284" t="s">
        <v>104</v>
      </c>
      <c r="B40" s="285"/>
      <c r="C40" s="285"/>
      <c r="D40" s="285"/>
      <c r="E40" s="286"/>
      <c r="F40" s="290" t="s">
        <v>17</v>
      </c>
      <c r="G40" s="291"/>
      <c r="H40" s="291"/>
      <c r="I40" s="292"/>
      <c r="J40" s="296"/>
      <c r="K40" s="297"/>
      <c r="L40" s="297"/>
      <c r="M40" s="297"/>
      <c r="N40" s="297"/>
      <c r="O40" s="297"/>
      <c r="P40" s="297"/>
      <c r="Q40" s="297"/>
      <c r="R40" s="297"/>
      <c r="S40" s="297"/>
      <c r="T40" s="298"/>
      <c r="U40" s="290" t="s">
        <v>21</v>
      </c>
      <c r="V40" s="291"/>
      <c r="W40" s="291"/>
      <c r="X40" s="292"/>
      <c r="Y40" s="302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4"/>
    </row>
    <row r="41" spans="1:64" ht="21" customHeight="1">
      <c r="A41" s="287"/>
      <c r="B41" s="288"/>
      <c r="C41" s="288"/>
      <c r="D41" s="288"/>
      <c r="E41" s="289"/>
      <c r="F41" s="293"/>
      <c r="G41" s="294"/>
      <c r="H41" s="294"/>
      <c r="I41" s="295"/>
      <c r="J41" s="299"/>
      <c r="K41" s="300"/>
      <c r="L41" s="300"/>
      <c r="M41" s="300"/>
      <c r="N41" s="300"/>
      <c r="O41" s="300"/>
      <c r="P41" s="300"/>
      <c r="Q41" s="300"/>
      <c r="R41" s="300"/>
      <c r="S41" s="300"/>
      <c r="T41" s="301"/>
      <c r="U41" s="293"/>
      <c r="V41" s="294"/>
      <c r="W41" s="294"/>
      <c r="X41" s="295"/>
      <c r="Y41" s="305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7"/>
    </row>
    <row r="42" spans="1:64">
      <c r="A42" s="308" t="s">
        <v>22</v>
      </c>
      <c r="B42" s="309"/>
      <c r="C42" s="309"/>
      <c r="D42" s="309"/>
      <c r="E42" s="310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75"/>
    </row>
    <row r="43" spans="1:64" ht="31.5" customHeight="1">
      <c r="A43" s="311"/>
      <c r="B43" s="312"/>
      <c r="C43" s="312"/>
      <c r="D43" s="312"/>
      <c r="E43" s="313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314"/>
      <c r="R43" s="314"/>
      <c r="S43" s="314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5"/>
    </row>
    <row r="44" spans="1:64">
      <c r="A44" s="12"/>
      <c r="B44" s="13" t="s">
        <v>23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4"/>
    </row>
    <row r="45" spans="1:64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7"/>
      <c r="X45" s="282" t="s">
        <v>184</v>
      </c>
      <c r="Y45" s="282"/>
      <c r="Z45" s="282"/>
      <c r="AA45" s="282"/>
      <c r="AB45" s="153"/>
      <c r="AC45" s="153"/>
      <c r="AD45" s="17" t="s">
        <v>24</v>
      </c>
      <c r="AE45" s="153"/>
      <c r="AF45" s="153"/>
      <c r="AG45" s="17" t="s">
        <v>25</v>
      </c>
      <c r="AH45" s="16"/>
      <c r="AI45" s="16"/>
      <c r="AJ45" s="16"/>
      <c r="AK45" s="16"/>
      <c r="AL45" s="18"/>
    </row>
    <row r="46" spans="1:64">
      <c r="A46" s="15"/>
      <c r="B46" s="17" t="s">
        <v>187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8"/>
    </row>
    <row r="47" spans="1:64">
      <c r="A47" s="15"/>
      <c r="B47" s="17" t="s">
        <v>185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8"/>
    </row>
    <row r="48" spans="1:64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8"/>
    </row>
    <row r="49" spans="1:38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8"/>
    </row>
    <row r="50" spans="1:38" ht="14">
      <c r="A50" s="15"/>
      <c r="B50" s="16" t="s">
        <v>26</v>
      </c>
      <c r="C50" s="17"/>
      <c r="D50" s="16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6" t="s">
        <v>27</v>
      </c>
      <c r="T50" s="16"/>
      <c r="U50" s="16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16"/>
      <c r="AI50" s="59"/>
      <c r="AJ50" s="59"/>
      <c r="AK50" s="16"/>
      <c r="AL50" s="18"/>
    </row>
    <row r="51" spans="1:38">
      <c r="A51" s="15"/>
      <c r="B51" s="16"/>
      <c r="C51" s="1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58"/>
      <c r="AJ51" s="16"/>
      <c r="AK51" s="16"/>
      <c r="AL51" s="18"/>
    </row>
    <row r="52" spans="1:38" ht="13.5" thickBot="1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1"/>
    </row>
  </sheetData>
  <mergeCells count="127">
    <mergeCell ref="X45:AA45"/>
    <mergeCell ref="E50:R50"/>
    <mergeCell ref="V50:AG50"/>
    <mergeCell ref="A40:E41"/>
    <mergeCell ref="F40:I41"/>
    <mergeCell ref="J40:T41"/>
    <mergeCell ref="U40:X41"/>
    <mergeCell ref="Y40:AL41"/>
    <mergeCell ref="A42:E43"/>
    <mergeCell ref="F42:AL43"/>
    <mergeCell ref="AE45:AF45"/>
    <mergeCell ref="AB45:AC45"/>
    <mergeCell ref="A38:E39"/>
    <mergeCell ref="F38:O39"/>
    <mergeCell ref="P38:S39"/>
    <mergeCell ref="T38:U39"/>
    <mergeCell ref="W38:X39"/>
    <mergeCell ref="Y38:Z39"/>
    <mergeCell ref="AA38:AF39"/>
    <mergeCell ref="AG36:AL36"/>
    <mergeCell ref="AG37:AL37"/>
    <mergeCell ref="AG38:AL38"/>
    <mergeCell ref="AG39:AL39"/>
    <mergeCell ref="C34:AF35"/>
    <mergeCell ref="AG34:AH35"/>
    <mergeCell ref="AI34:AI35"/>
    <mergeCell ref="AJ34:AK35"/>
    <mergeCell ref="AL34:AL35"/>
    <mergeCell ref="A36:E37"/>
    <mergeCell ref="F36:O37"/>
    <mergeCell ref="P36:U37"/>
    <mergeCell ref="V36:X37"/>
    <mergeCell ref="Y36:Z37"/>
    <mergeCell ref="AA36:AF37"/>
    <mergeCell ref="AA28:AF29"/>
    <mergeCell ref="F30:O31"/>
    <mergeCell ref="AL30:AL33"/>
    <mergeCell ref="C30:C33"/>
    <mergeCell ref="AG30:AH33"/>
    <mergeCell ref="P30:S33"/>
    <mergeCell ref="T30:Z31"/>
    <mergeCell ref="AA30:AF31"/>
    <mergeCell ref="F32:O33"/>
    <mergeCell ref="T32:Z33"/>
    <mergeCell ref="AA32:AF33"/>
    <mergeCell ref="AG22:AH25"/>
    <mergeCell ref="AI22:AI25"/>
    <mergeCell ref="AJ22:AK25"/>
    <mergeCell ref="AL22:AL25"/>
    <mergeCell ref="A21:B35"/>
    <mergeCell ref="AG21:AL21"/>
    <mergeCell ref="C22:C25"/>
    <mergeCell ref="AI26:AI29"/>
    <mergeCell ref="AJ26:AK29"/>
    <mergeCell ref="AL26:AL29"/>
    <mergeCell ref="C26:C29"/>
    <mergeCell ref="AG26:AH29"/>
    <mergeCell ref="AI30:AI33"/>
    <mergeCell ref="AJ30:AK33"/>
    <mergeCell ref="T21:Z21"/>
    <mergeCell ref="AA21:AF21"/>
    <mergeCell ref="T22:Z23"/>
    <mergeCell ref="T24:Z25"/>
    <mergeCell ref="AA22:AF23"/>
    <mergeCell ref="AA24:AF25"/>
    <mergeCell ref="T26:Z27"/>
    <mergeCell ref="AA26:AF27"/>
    <mergeCell ref="F28:O29"/>
    <mergeCell ref="T28:Z29"/>
    <mergeCell ref="A19:E20"/>
    <mergeCell ref="F19:N20"/>
    <mergeCell ref="O19:W20"/>
    <mergeCell ref="X19:AF20"/>
    <mergeCell ref="A17:E17"/>
    <mergeCell ref="F17:Y17"/>
    <mergeCell ref="Z17:AE17"/>
    <mergeCell ref="AF17:AH17"/>
    <mergeCell ref="AI17:AJ17"/>
    <mergeCell ref="A18:E18"/>
    <mergeCell ref="F18:N18"/>
    <mergeCell ref="O18:W18"/>
    <mergeCell ref="X18:AF18"/>
    <mergeCell ref="AG18:AL18"/>
    <mergeCell ref="AG19:AJ20"/>
    <mergeCell ref="AK19:AL20"/>
    <mergeCell ref="A14:E14"/>
    <mergeCell ref="F14:Y14"/>
    <mergeCell ref="Z14:AL14"/>
    <mergeCell ref="A15:E16"/>
    <mergeCell ref="F15:Y16"/>
    <mergeCell ref="Z15:AL16"/>
    <mergeCell ref="A10:E10"/>
    <mergeCell ref="F10:AL10"/>
    <mergeCell ref="A11:E13"/>
    <mergeCell ref="F12:AL12"/>
    <mergeCell ref="F13:G13"/>
    <mergeCell ref="H13:Q13"/>
    <mergeCell ref="R13:S13"/>
    <mergeCell ref="T13:AD13"/>
    <mergeCell ref="G11:J11"/>
    <mergeCell ref="L11:R11"/>
    <mergeCell ref="A7:E7"/>
    <mergeCell ref="F7:Y7"/>
    <mergeCell ref="Z7:AL7"/>
    <mergeCell ref="A8:E9"/>
    <mergeCell ref="F8:Y9"/>
    <mergeCell ref="Z8:AL9"/>
    <mergeCell ref="A1:R1"/>
    <mergeCell ref="S1:AL1"/>
    <mergeCell ref="A2:AL2"/>
    <mergeCell ref="A3:AL4"/>
    <mergeCell ref="A5:E6"/>
    <mergeCell ref="F5:U6"/>
    <mergeCell ref="V5:AL6"/>
    <mergeCell ref="D22:E23"/>
    <mergeCell ref="D24:E25"/>
    <mergeCell ref="D26:E27"/>
    <mergeCell ref="D28:E29"/>
    <mergeCell ref="D30:E31"/>
    <mergeCell ref="D32:E33"/>
    <mergeCell ref="D21:O21"/>
    <mergeCell ref="P21:S21"/>
    <mergeCell ref="F22:O23"/>
    <mergeCell ref="F24:O25"/>
    <mergeCell ref="P22:S25"/>
    <mergeCell ref="F26:O27"/>
    <mergeCell ref="P26:S29"/>
  </mergeCells>
  <phoneticPr fontId="1"/>
  <conditionalFormatting sqref="F22 F24">
    <cfRule type="containsBlanks" dxfId="27" priority="12">
      <formula>LEN(TRIM(F22))=0</formula>
    </cfRule>
  </conditionalFormatting>
  <conditionalFormatting sqref="F26 F28">
    <cfRule type="containsBlanks" dxfId="26" priority="7">
      <formula>LEN(TRIM(F26))=0</formula>
    </cfRule>
  </conditionalFormatting>
  <conditionalFormatting sqref="F30 F32">
    <cfRule type="containsBlanks" dxfId="25" priority="3">
      <formula>LEN(TRIM(F30))=0</formula>
    </cfRule>
  </conditionalFormatting>
  <conditionalFormatting sqref="F22:O23">
    <cfRule type="containsBlanks" dxfId="24" priority="11">
      <formula>LEN(TRIM(F22))=0</formula>
    </cfRule>
  </conditionalFormatting>
  <conditionalFormatting sqref="F26:O27">
    <cfRule type="containsBlanks" dxfId="23" priority="6">
      <formula>LEN(TRIM(F26))=0</formula>
    </cfRule>
  </conditionalFormatting>
  <conditionalFormatting sqref="F30:O31">
    <cfRule type="containsBlanks" dxfId="22" priority="2">
      <formula>LEN(TRIM(F30))=0</formula>
    </cfRule>
  </conditionalFormatting>
  <conditionalFormatting sqref="F5:U6 F7:Y7 F8:AL10 F14:Y17 Z15:AL16 F18:AF18 F19:AG19 F20:AF20 AA22 AG22:AH35 AJ22:AK35 AA26 AA30 F36:O39 F42:AL43 AB45 E50:R50 V50:AG50">
    <cfRule type="containsBlanks" dxfId="21" priority="15">
      <formula>LEN(TRIM(E5))=0</formula>
    </cfRule>
  </conditionalFormatting>
  <conditionalFormatting sqref="G11:J11 L11:R11 F12:AL12 H13:Q13 T13:AD13 AF17:AH17 AE45:AF45">
    <cfRule type="containsBlanks" dxfId="20" priority="14">
      <formula>LEN(TRIM(F11))=0</formula>
    </cfRule>
  </conditionalFormatting>
  <conditionalFormatting sqref="T22 T24">
    <cfRule type="containsBlanks" dxfId="19" priority="10">
      <formula>LEN(TRIM(T22))=0</formula>
    </cfRule>
  </conditionalFormatting>
  <conditionalFormatting sqref="T26 T28">
    <cfRule type="containsBlanks" dxfId="18" priority="5">
      <formula>LEN(TRIM(T26))=0</formula>
    </cfRule>
  </conditionalFormatting>
  <conditionalFormatting sqref="T30 T32">
    <cfRule type="containsBlanks" dxfId="17" priority="1">
      <formula>LEN(TRIM(T30))=0</formula>
    </cfRule>
  </conditionalFormatting>
  <conditionalFormatting sqref="AA24:AF25">
    <cfRule type="containsBlanks" dxfId="16" priority="16">
      <formula>LEN(TRIM(AA24))=0</formula>
    </cfRule>
  </conditionalFormatting>
  <conditionalFormatting sqref="AA28:AF29">
    <cfRule type="containsBlanks" dxfId="15" priority="8">
      <formula>LEN(TRIM(AA28))=0</formula>
    </cfRule>
  </conditionalFormatting>
  <conditionalFormatting sqref="AA32:AF33">
    <cfRule type="containsBlanks" dxfId="14" priority="4">
      <formula>LEN(TRIM(AA32))=0</formula>
    </cfRule>
  </conditionalFormatting>
  <dataValidations count="2">
    <dataValidation type="list" allowBlank="1" showInputMessage="1" showErrorMessage="1" sqref="F5:U6" xr:uid="{00000000-0002-0000-0000-000000000000}">
      <formula1>" ,　,鳥取県,兵庫県,大阪府,徳島県,京都府,奈良県,滋賀県,和歌山県,三重県,福井県"</formula1>
    </dataValidation>
    <dataValidation type="list" allowBlank="1" showInputMessage="1" showErrorMessage="1" sqref="P22:S33" xr:uid="{79AF90CF-1EC9-4890-AF8F-35DE718CE3FA}">
      <formula1>$AO$27:$AO$30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リスト!$C$14:$C$15</xm:f>
          </x14:formula1>
          <xm:sqref>F36:O37</xm:sqref>
        </x14:dataValidation>
        <x14:dataValidation type="list" allowBlank="1" showInputMessage="1" showErrorMessage="1" xr:uid="{00000000-0002-0000-0000-000002000000}">
          <x14:formula1>
            <xm:f>リスト!$D$14:$D$15</xm:f>
          </x14:formula1>
          <xm:sqref>F38:O39</xm:sqref>
        </x14:dataValidation>
        <x14:dataValidation type="list" allowBlank="1" showInputMessage="1" showErrorMessage="1" xr:uid="{00000000-0002-0000-0000-000003000000}">
          <x14:formula1>
            <xm:f>リスト!$E$14:$E$15</xm:f>
          </x14:formula1>
          <xm:sqref>AG37 AG39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57"/>
  <sheetViews>
    <sheetView view="pageBreakPreview" zoomScale="80" zoomScaleNormal="80" zoomScaleSheetLayoutView="80" workbookViewId="0">
      <selection activeCell="R62" sqref="R62"/>
    </sheetView>
  </sheetViews>
  <sheetFormatPr defaultRowHeight="13"/>
  <cols>
    <col min="1" max="20" width="4.90625" customWidth="1"/>
    <col min="21" max="21" width="2.36328125" customWidth="1"/>
    <col min="22" max="46" width="2.36328125" style="2" customWidth="1"/>
    <col min="47" max="48" width="9" style="2"/>
  </cols>
  <sheetData>
    <row r="1" spans="1:20">
      <c r="A1" s="2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3" spans="1:20" ht="14">
      <c r="A3" s="363" t="s">
        <v>186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</row>
    <row r="4" spans="1:20" ht="16">
      <c r="A4" s="364" t="s">
        <v>102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</row>
    <row r="5" spans="1:2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3.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23"/>
      <c r="B7" s="23"/>
      <c r="C7" s="23"/>
      <c r="D7" s="23"/>
      <c r="E7" s="2"/>
      <c r="F7" s="2"/>
      <c r="G7" s="2"/>
      <c r="H7" s="2"/>
      <c r="I7" s="365" t="s">
        <v>66</v>
      </c>
      <c r="J7" s="366"/>
      <c r="K7" s="367"/>
      <c r="L7" s="368"/>
      <c r="M7" s="368"/>
      <c r="N7" s="369"/>
      <c r="O7" s="373" t="s">
        <v>76</v>
      </c>
      <c r="P7" s="374"/>
      <c r="Q7" s="377"/>
      <c r="R7" s="378"/>
      <c r="S7" s="378"/>
      <c r="T7" s="379"/>
    </row>
    <row r="8" spans="1:20" ht="13.5" thickBot="1">
      <c r="A8" s="23"/>
      <c r="B8" s="23"/>
      <c r="C8" s="23"/>
      <c r="D8" s="23"/>
      <c r="E8" s="2"/>
      <c r="F8" s="2"/>
      <c r="G8" s="2"/>
      <c r="H8" s="2"/>
      <c r="I8" s="355"/>
      <c r="J8" s="356"/>
      <c r="K8" s="370"/>
      <c r="L8" s="371"/>
      <c r="M8" s="371"/>
      <c r="N8" s="372"/>
      <c r="O8" s="375"/>
      <c r="P8" s="376"/>
      <c r="Q8" s="331"/>
      <c r="R8" s="332"/>
      <c r="S8" s="332"/>
      <c r="T8" s="380"/>
    </row>
    <row r="9" spans="1:20">
      <c r="A9" s="334" t="s">
        <v>68</v>
      </c>
      <c r="B9" s="335"/>
      <c r="C9" s="336" t="str">
        <f>IF('（様式２）参加申込書'!$F$7="","",'（様式２）参加申込書'!$F$7)</f>
        <v/>
      </c>
      <c r="D9" s="337"/>
      <c r="E9" s="337"/>
      <c r="F9" s="337"/>
      <c r="G9" s="337"/>
      <c r="H9" s="337"/>
      <c r="I9" s="338"/>
      <c r="J9" s="339"/>
      <c r="K9" s="340" t="s">
        <v>114</v>
      </c>
      <c r="L9" s="341"/>
      <c r="M9" s="345"/>
      <c r="N9" s="346"/>
      <c r="O9" s="347"/>
      <c r="P9" s="347"/>
      <c r="Q9" s="347"/>
      <c r="R9" s="347"/>
      <c r="S9" s="347"/>
      <c r="T9" s="348"/>
    </row>
    <row r="10" spans="1:20">
      <c r="A10" s="353" t="s">
        <v>67</v>
      </c>
      <c r="B10" s="354"/>
      <c r="C10" s="357" t="str">
        <f>IF('（様式２）参加申込書'!$F$8="","",'（様式２）参加申込書'!$F$8)</f>
        <v/>
      </c>
      <c r="D10" s="358"/>
      <c r="E10" s="358"/>
      <c r="F10" s="358"/>
      <c r="G10" s="358"/>
      <c r="H10" s="358"/>
      <c r="I10" s="358"/>
      <c r="J10" s="359"/>
      <c r="K10" s="342"/>
      <c r="L10" s="341"/>
      <c r="M10" s="345"/>
      <c r="N10" s="346"/>
      <c r="O10" s="346"/>
      <c r="P10" s="346"/>
      <c r="Q10" s="346"/>
      <c r="R10" s="346"/>
      <c r="S10" s="346"/>
      <c r="T10" s="349"/>
    </row>
    <row r="11" spans="1:20" ht="13.5" thickBot="1">
      <c r="A11" s="355"/>
      <c r="B11" s="356"/>
      <c r="C11" s="360"/>
      <c r="D11" s="361"/>
      <c r="E11" s="361"/>
      <c r="F11" s="361"/>
      <c r="G11" s="361"/>
      <c r="H11" s="361"/>
      <c r="I11" s="361"/>
      <c r="J11" s="362"/>
      <c r="K11" s="343"/>
      <c r="L11" s="344"/>
      <c r="M11" s="350"/>
      <c r="N11" s="351"/>
      <c r="O11" s="351"/>
      <c r="P11" s="351"/>
      <c r="Q11" s="351"/>
      <c r="R11" s="351"/>
      <c r="S11" s="351"/>
      <c r="T11" s="352"/>
    </row>
    <row r="12" spans="1:20">
      <c r="A12" s="316" t="s">
        <v>77</v>
      </c>
      <c r="B12" s="317"/>
      <c r="C12" s="318"/>
      <c r="D12" s="319"/>
      <c r="E12" s="319"/>
      <c r="F12" s="319"/>
      <c r="G12" s="319"/>
      <c r="H12" s="319"/>
      <c r="I12" s="319"/>
      <c r="J12" s="320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>
      <c r="A13" s="321" t="s">
        <v>85</v>
      </c>
      <c r="B13" s="322"/>
      <c r="C13" s="325"/>
      <c r="D13" s="326"/>
      <c r="E13" s="326"/>
      <c r="F13" s="326"/>
      <c r="G13" s="326"/>
      <c r="H13" s="326"/>
      <c r="I13" s="326"/>
      <c r="J13" s="327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>
      <c r="A14" s="321"/>
      <c r="B14" s="322"/>
      <c r="C14" s="328"/>
      <c r="D14" s="329"/>
      <c r="E14" s="329"/>
      <c r="F14" s="329"/>
      <c r="G14" s="329"/>
      <c r="H14" s="329"/>
      <c r="I14" s="329"/>
      <c r="J14" s="330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1.25" customHeight="1" thickBot="1">
      <c r="A15" s="323"/>
      <c r="B15" s="324"/>
      <c r="C15" s="331"/>
      <c r="D15" s="332"/>
      <c r="E15" s="332"/>
      <c r="F15" s="332"/>
      <c r="G15" s="332"/>
      <c r="H15" s="332"/>
      <c r="I15" s="332"/>
      <c r="J15" s="33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1.25" customHeight="1">
      <c r="A16" s="52"/>
      <c r="B16" s="52"/>
      <c r="C16" s="51"/>
      <c r="D16" s="51"/>
      <c r="E16" s="51"/>
      <c r="F16" s="51"/>
      <c r="G16" s="51"/>
      <c r="H16" s="51"/>
      <c r="I16" s="51"/>
      <c r="J16" s="51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1" ht="13.5" thickBot="1">
      <c r="A18" s="2" t="s">
        <v>103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5"/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6"/>
      <c r="M19" s="26"/>
      <c r="N19" s="26"/>
      <c r="O19" s="26"/>
      <c r="P19" s="26"/>
      <c r="Q19" s="26"/>
      <c r="R19" s="26"/>
      <c r="S19" s="26"/>
      <c r="T19" s="28"/>
      <c r="U19" s="2"/>
    </row>
    <row r="20" spans="1:21" ht="26.25" customHeight="1">
      <c r="A20" s="33" t="str">
        <f>MID(紹介文記入シート!$A$7,0+COLUMN(紹介文記入シート!A7),1)</f>
        <v/>
      </c>
      <c r="B20" s="34" t="str">
        <f>MID(紹介文記入シート!$A$7,0+COLUMN(紹介文記入シート!B7),1)</f>
        <v/>
      </c>
      <c r="C20" s="34" t="str">
        <f>MID(紹介文記入シート!$A$7,0+COLUMN(紹介文記入シート!C7),1)</f>
        <v/>
      </c>
      <c r="D20" s="34" t="str">
        <f>MID(紹介文記入シート!$A$7,0+COLUMN(紹介文記入シート!D7),1)</f>
        <v/>
      </c>
      <c r="E20" s="34" t="str">
        <f>MID(紹介文記入シート!$A$7,0+COLUMN(紹介文記入シート!E7),1)</f>
        <v/>
      </c>
      <c r="F20" s="34" t="str">
        <f>MID(紹介文記入シート!$A$7,0+COLUMN(紹介文記入シート!F7),1)</f>
        <v/>
      </c>
      <c r="G20" s="34" t="str">
        <f>MID(紹介文記入シート!$A$7,0+COLUMN(紹介文記入シート!G7),1)</f>
        <v/>
      </c>
      <c r="H20" s="34" t="str">
        <f>MID(紹介文記入シート!$A$7,0+COLUMN(紹介文記入シート!H7),1)</f>
        <v/>
      </c>
      <c r="I20" s="34" t="str">
        <f>MID(紹介文記入シート!$A$7,0+COLUMN(紹介文記入シート!I7),1)</f>
        <v/>
      </c>
      <c r="J20" s="34" t="str">
        <f>MID(紹介文記入シート!$A$7,0+COLUMN(紹介文記入シート!J7),1)</f>
        <v/>
      </c>
      <c r="K20" s="34" t="str">
        <f>MID(紹介文記入シート!$A$7,0+COLUMN(紹介文記入シート!K7),1)</f>
        <v/>
      </c>
      <c r="L20" s="34" t="str">
        <f>MID(紹介文記入シート!$A$7,0+COLUMN(紹介文記入シート!L7),1)</f>
        <v/>
      </c>
      <c r="M20" s="34" t="str">
        <f>MID(紹介文記入シート!$A$7,0+COLUMN(紹介文記入シート!M7),1)</f>
        <v/>
      </c>
      <c r="N20" s="34" t="str">
        <f>MID(紹介文記入シート!$A$7,0+COLUMN(紹介文記入シート!N7),1)</f>
        <v/>
      </c>
      <c r="O20" s="34" t="str">
        <f>MID(紹介文記入シート!$A$7,0+COLUMN(紹介文記入シート!O7),1)</f>
        <v/>
      </c>
      <c r="P20" s="34" t="str">
        <f>MID(紹介文記入シート!$A$7,0+COLUMN(紹介文記入シート!P7),1)</f>
        <v/>
      </c>
      <c r="Q20" s="34" t="str">
        <f>MID(紹介文記入シート!$A$7,0+COLUMN(紹介文記入シート!Q7),1)</f>
        <v/>
      </c>
      <c r="R20" s="34" t="str">
        <f>MID(紹介文記入シート!$A$7,0+COLUMN(紹介文記入シート!R7),1)</f>
        <v/>
      </c>
      <c r="S20" s="34" t="str">
        <f>MID(紹介文記入シート!$A$7,0+COLUMN(紹介文記入シート!S7),1)</f>
        <v/>
      </c>
      <c r="T20" s="35" t="str">
        <f>MID(紹介文記入シート!$A$7,0+COLUMN(紹介文記入シート!T7),1)</f>
        <v/>
      </c>
      <c r="U20" s="2"/>
    </row>
    <row r="21" spans="1:21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1"/>
      <c r="U21" s="2"/>
    </row>
    <row r="22" spans="1:21" ht="26.25" customHeight="1">
      <c r="A22" s="33" t="str">
        <f>MID(紹介文記入シート!$A$7,20+COLUMN(紹介文記入シート!A7),1)</f>
        <v/>
      </c>
      <c r="B22" s="34" t="str">
        <f>MID(紹介文記入シート!$A$7,20+COLUMN(紹介文記入シート!B7),1)</f>
        <v/>
      </c>
      <c r="C22" s="34" t="str">
        <f>MID(紹介文記入シート!$A$7,20+COLUMN(紹介文記入シート!C7),1)</f>
        <v/>
      </c>
      <c r="D22" s="34" t="str">
        <f>MID(紹介文記入シート!$A$7,20+COLUMN(紹介文記入シート!D7),1)</f>
        <v/>
      </c>
      <c r="E22" s="34" t="str">
        <f>MID(紹介文記入シート!$A$7,20+COLUMN(紹介文記入シート!E7),1)</f>
        <v/>
      </c>
      <c r="F22" s="34" t="str">
        <f>MID(紹介文記入シート!$A$7,20+COLUMN(紹介文記入シート!F7),1)</f>
        <v/>
      </c>
      <c r="G22" s="34" t="str">
        <f>MID(紹介文記入シート!$A$7,20+COLUMN(紹介文記入シート!G7),1)</f>
        <v/>
      </c>
      <c r="H22" s="34" t="str">
        <f>MID(紹介文記入シート!$A$7,20+COLUMN(紹介文記入シート!H7),1)</f>
        <v/>
      </c>
      <c r="I22" s="34" t="str">
        <f>MID(紹介文記入シート!$A$7,20+COLUMN(紹介文記入シート!I7),1)</f>
        <v/>
      </c>
      <c r="J22" s="34" t="str">
        <f>MID(紹介文記入シート!$A$7,20+COLUMN(紹介文記入シート!J7),1)</f>
        <v/>
      </c>
      <c r="K22" s="34" t="str">
        <f>MID(紹介文記入シート!$A$7,20+COLUMN(紹介文記入シート!K7),1)</f>
        <v/>
      </c>
      <c r="L22" s="34" t="str">
        <f>MID(紹介文記入シート!$A$7,20+COLUMN(紹介文記入シート!L7),1)</f>
        <v/>
      </c>
      <c r="M22" s="34" t="str">
        <f>MID(紹介文記入シート!$A$7,20+COLUMN(紹介文記入シート!M7),1)</f>
        <v/>
      </c>
      <c r="N22" s="34" t="str">
        <f>MID(紹介文記入シート!$A$7,20+COLUMN(紹介文記入シート!N7),1)</f>
        <v/>
      </c>
      <c r="O22" s="34" t="str">
        <f>MID(紹介文記入シート!$A$7,20+COLUMN(紹介文記入シート!O7),1)</f>
        <v/>
      </c>
      <c r="P22" s="34" t="str">
        <f>MID(紹介文記入シート!$A$7,20+COLUMN(紹介文記入シート!P7),1)</f>
        <v/>
      </c>
      <c r="Q22" s="34" t="str">
        <f>MID(紹介文記入シート!$A$7,20+COLUMN(紹介文記入シート!Q7),1)</f>
        <v/>
      </c>
      <c r="R22" s="34" t="str">
        <f>MID(紹介文記入シート!$A$7,20+COLUMN(紹介文記入シート!R7),1)</f>
        <v/>
      </c>
      <c r="S22" s="34" t="str">
        <f>MID(紹介文記入シート!$A$7,20+COLUMN(紹介文記入シート!S7),1)</f>
        <v/>
      </c>
      <c r="T22" s="35" t="str">
        <f>MID(紹介文記入シート!$A$7,20+COLUMN(紹介文記入シート!T7),1)</f>
        <v/>
      </c>
      <c r="U22" s="2"/>
    </row>
    <row r="23" spans="1:21">
      <c r="A23" s="29"/>
      <c r="B23" s="30"/>
      <c r="C23" s="30"/>
      <c r="D23" s="30"/>
      <c r="E23" s="30"/>
      <c r="F23" s="30"/>
      <c r="G23" s="30"/>
      <c r="H23" s="30"/>
      <c r="I23" s="30"/>
      <c r="J23" s="32"/>
      <c r="K23" s="32"/>
      <c r="L23" s="32"/>
      <c r="M23" s="32"/>
      <c r="N23" s="30"/>
      <c r="O23" s="30"/>
      <c r="P23" s="30"/>
      <c r="Q23" s="30"/>
      <c r="R23" s="32"/>
      <c r="S23" s="32"/>
      <c r="T23" s="31"/>
      <c r="U23" s="2"/>
    </row>
    <row r="24" spans="1:21" ht="26.25" customHeight="1">
      <c r="A24" s="33" t="str">
        <f>MID(紹介文記入シート!$A$7,40+COLUMN(紹介文記入シート!A7),1)</f>
        <v/>
      </c>
      <c r="B24" s="34" t="str">
        <f>MID(紹介文記入シート!$A$7,40+COLUMN(紹介文記入シート!B7),1)</f>
        <v/>
      </c>
      <c r="C24" s="34" t="str">
        <f>MID(紹介文記入シート!$A$7,40+COLUMN(紹介文記入シート!C7),1)</f>
        <v/>
      </c>
      <c r="D24" s="34" t="str">
        <f>MID(紹介文記入シート!$A$7,40+COLUMN(紹介文記入シート!D7),1)</f>
        <v/>
      </c>
      <c r="E24" s="34" t="str">
        <f>MID(紹介文記入シート!$A$7,40+COLUMN(紹介文記入シート!E7),1)</f>
        <v/>
      </c>
      <c r="F24" s="34" t="str">
        <f>MID(紹介文記入シート!$A$7,40+COLUMN(紹介文記入シート!F7),1)</f>
        <v/>
      </c>
      <c r="G24" s="34" t="str">
        <f>MID(紹介文記入シート!$A$7,40+COLUMN(紹介文記入シート!G7),1)</f>
        <v/>
      </c>
      <c r="H24" s="34" t="str">
        <f>MID(紹介文記入シート!$A$7,40+COLUMN(紹介文記入シート!H7),1)</f>
        <v/>
      </c>
      <c r="I24" s="34" t="str">
        <f>MID(紹介文記入シート!$A$7,40+COLUMN(紹介文記入シート!I7),1)</f>
        <v/>
      </c>
      <c r="J24" s="34" t="str">
        <f>MID(紹介文記入シート!$A$7,40+COLUMN(紹介文記入シート!J7),1)</f>
        <v/>
      </c>
      <c r="K24" s="34" t="str">
        <f>MID(紹介文記入シート!$A$7,40+COLUMN(紹介文記入シート!K7),1)</f>
        <v/>
      </c>
      <c r="L24" s="34" t="str">
        <f>MID(紹介文記入シート!$A$7,40+COLUMN(紹介文記入シート!L7),1)</f>
        <v/>
      </c>
      <c r="M24" s="34" t="str">
        <f>MID(紹介文記入シート!$A$7,40+COLUMN(紹介文記入シート!M7),1)</f>
        <v/>
      </c>
      <c r="N24" s="34" t="str">
        <f>MID(紹介文記入シート!$A$7,40+COLUMN(紹介文記入シート!N7),1)</f>
        <v/>
      </c>
      <c r="O24" s="34" t="str">
        <f>MID(紹介文記入シート!$A$7,40+COLUMN(紹介文記入シート!O7),1)</f>
        <v/>
      </c>
      <c r="P24" s="34" t="str">
        <f>MID(紹介文記入シート!$A$7,40+COLUMN(紹介文記入シート!P7),1)</f>
        <v/>
      </c>
      <c r="Q24" s="34" t="str">
        <f>MID(紹介文記入シート!$A$7,40+COLUMN(紹介文記入シート!Q7),1)</f>
        <v/>
      </c>
      <c r="R24" s="34" t="str">
        <f>MID(紹介文記入シート!$A$7,40+COLUMN(紹介文記入シート!R7),1)</f>
        <v/>
      </c>
      <c r="S24" s="34" t="str">
        <f>MID(紹介文記入シート!$A$7,40+COLUMN(紹介文記入シート!S7),1)</f>
        <v/>
      </c>
      <c r="T24" s="35" t="str">
        <f>MID(紹介文記入シート!$A$7,40+COLUMN(紹介文記入シート!T7),1)</f>
        <v/>
      </c>
      <c r="U24" s="2"/>
    </row>
    <row r="25" spans="1:21">
      <c r="A25" s="29"/>
      <c r="B25" s="30"/>
      <c r="C25" s="32"/>
      <c r="D25" s="32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2"/>
    </row>
    <row r="26" spans="1:21" ht="26.25" customHeight="1">
      <c r="A26" s="33" t="str">
        <f>MID(紹介文記入シート!$A$7,60+COLUMN(紹介文記入シート!A7),1)</f>
        <v/>
      </c>
      <c r="B26" s="34" t="str">
        <f>MID(紹介文記入シート!$A$7,60+COLUMN(紹介文記入シート!B7),1)</f>
        <v/>
      </c>
      <c r="C26" s="34" t="str">
        <f>MID(紹介文記入シート!$A$7,60+COLUMN(紹介文記入シート!C7),1)</f>
        <v/>
      </c>
      <c r="D26" s="34" t="str">
        <f>MID(紹介文記入シート!$A$7,60+COLUMN(紹介文記入シート!D7),1)</f>
        <v/>
      </c>
      <c r="E26" s="34" t="str">
        <f>MID(紹介文記入シート!$A$7,60+COLUMN(紹介文記入シート!E7),1)</f>
        <v/>
      </c>
      <c r="F26" s="34" t="str">
        <f>MID(紹介文記入シート!$A$7,60+COLUMN(紹介文記入シート!F7),1)</f>
        <v/>
      </c>
      <c r="G26" s="34" t="str">
        <f>MID(紹介文記入シート!$A$7,60+COLUMN(紹介文記入シート!G7),1)</f>
        <v/>
      </c>
      <c r="H26" s="34" t="str">
        <f>MID(紹介文記入シート!$A$7,60+COLUMN(紹介文記入シート!H7),1)</f>
        <v/>
      </c>
      <c r="I26" s="34" t="str">
        <f>MID(紹介文記入シート!$A$7,60+COLUMN(紹介文記入シート!I7),1)</f>
        <v/>
      </c>
      <c r="J26" s="34" t="str">
        <f>MID(紹介文記入シート!$A$7,60+COLUMN(紹介文記入シート!J7),1)</f>
        <v/>
      </c>
      <c r="K26" s="34" t="str">
        <f>MID(紹介文記入シート!$A$7,60+COLUMN(紹介文記入シート!K7),1)</f>
        <v/>
      </c>
      <c r="L26" s="34" t="str">
        <f>MID(紹介文記入シート!$A$7,60+COLUMN(紹介文記入シート!L7),1)</f>
        <v/>
      </c>
      <c r="M26" s="34" t="str">
        <f>MID(紹介文記入シート!$A$7,60+COLUMN(紹介文記入シート!M7),1)</f>
        <v/>
      </c>
      <c r="N26" s="34" t="str">
        <f>MID(紹介文記入シート!$A$7,60+COLUMN(紹介文記入シート!N7),1)</f>
        <v/>
      </c>
      <c r="O26" s="34" t="str">
        <f>MID(紹介文記入シート!$A$7,60+COLUMN(紹介文記入シート!O7),1)</f>
        <v/>
      </c>
      <c r="P26" s="34" t="str">
        <f>MID(紹介文記入シート!$A$7,60+COLUMN(紹介文記入シート!P7),1)</f>
        <v/>
      </c>
      <c r="Q26" s="34" t="str">
        <f>MID(紹介文記入シート!$A$7,60+COLUMN(紹介文記入シート!Q7),1)</f>
        <v/>
      </c>
      <c r="R26" s="34" t="str">
        <f>MID(紹介文記入シート!$A$7,60+COLUMN(紹介文記入シート!R7),1)</f>
        <v/>
      </c>
      <c r="S26" s="34" t="str">
        <f>MID(紹介文記入シート!$A$7,60+COLUMN(紹介文記入シート!S7),1)</f>
        <v/>
      </c>
      <c r="T26" s="35" t="str">
        <f>MID(紹介文記入シート!$A$7,60+COLUMN(紹介文記入シート!T7),1)</f>
        <v/>
      </c>
      <c r="U26" s="2"/>
    </row>
    <row r="27" spans="1:21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  <c r="U27" s="2"/>
    </row>
    <row r="28" spans="1:21" ht="26.25" customHeight="1">
      <c r="A28" s="33" t="str">
        <f>MID(紹介文記入シート!$A$7,80+COLUMN(紹介文記入シート!A7),1)</f>
        <v/>
      </c>
      <c r="B28" s="34" t="str">
        <f>MID(紹介文記入シート!$A$7,80+COLUMN(紹介文記入シート!B7),1)</f>
        <v/>
      </c>
      <c r="C28" s="34" t="str">
        <f>MID(紹介文記入シート!$A$7,80+COLUMN(紹介文記入シート!C7),1)</f>
        <v/>
      </c>
      <c r="D28" s="34" t="str">
        <f>MID(紹介文記入シート!$A$7,80+COLUMN(紹介文記入シート!D7),1)</f>
        <v/>
      </c>
      <c r="E28" s="34" t="str">
        <f>MID(紹介文記入シート!$A$7,80+COLUMN(紹介文記入シート!E7),1)</f>
        <v/>
      </c>
      <c r="F28" s="34" t="str">
        <f>MID(紹介文記入シート!$A$7,80+COLUMN(紹介文記入シート!F7),1)</f>
        <v/>
      </c>
      <c r="G28" s="34" t="str">
        <f>MID(紹介文記入シート!$A$7,80+COLUMN(紹介文記入シート!G7),1)</f>
        <v/>
      </c>
      <c r="H28" s="34" t="str">
        <f>MID(紹介文記入シート!$A$7,80+COLUMN(紹介文記入シート!H7),1)</f>
        <v/>
      </c>
      <c r="I28" s="34" t="str">
        <f>MID(紹介文記入シート!$A$7,80+COLUMN(紹介文記入シート!I7),1)</f>
        <v/>
      </c>
      <c r="J28" s="34" t="str">
        <f>MID(紹介文記入シート!$A$7,80+COLUMN(紹介文記入シート!J7),1)</f>
        <v/>
      </c>
      <c r="K28" s="34" t="str">
        <f>MID(紹介文記入シート!$A$7,80+COLUMN(紹介文記入シート!K7),1)</f>
        <v/>
      </c>
      <c r="L28" s="34" t="str">
        <f>MID(紹介文記入シート!$A$7,80+COLUMN(紹介文記入シート!L7),1)</f>
        <v/>
      </c>
      <c r="M28" s="34" t="str">
        <f>MID(紹介文記入シート!$A$7,80+COLUMN(紹介文記入シート!M7),1)</f>
        <v/>
      </c>
      <c r="N28" s="34" t="str">
        <f>MID(紹介文記入シート!$A$7,80+COLUMN(紹介文記入シート!N7),1)</f>
        <v/>
      </c>
      <c r="O28" s="34" t="str">
        <f>MID(紹介文記入シート!$A$7,80+COLUMN(紹介文記入シート!O7),1)</f>
        <v/>
      </c>
      <c r="P28" s="34" t="str">
        <f>MID(紹介文記入シート!$A$7,80+COLUMN(紹介文記入シート!P7),1)</f>
        <v/>
      </c>
      <c r="Q28" s="34" t="str">
        <f>MID(紹介文記入シート!$A$7,80+COLUMN(紹介文記入シート!Q7),1)</f>
        <v/>
      </c>
      <c r="R28" s="34" t="str">
        <f>MID(紹介文記入シート!$A$7,80+COLUMN(紹介文記入シート!R7),1)</f>
        <v/>
      </c>
      <c r="S28" s="34" t="str">
        <f>MID(紹介文記入シート!$A$7,80+COLUMN(紹介文記入シート!S7),1)</f>
        <v/>
      </c>
      <c r="T28" s="35" t="str">
        <f>MID(紹介文記入シート!$A$7,80+COLUMN(紹介文記入シート!T7),1)</f>
        <v/>
      </c>
      <c r="U28" s="2"/>
    </row>
    <row r="29" spans="1:21">
      <c r="A29" s="29"/>
      <c r="B29" s="30"/>
      <c r="C29" s="30"/>
      <c r="D29" s="30"/>
      <c r="E29" s="30"/>
      <c r="F29" s="30"/>
      <c r="G29" s="30"/>
      <c r="H29" s="30"/>
      <c r="I29" s="30"/>
      <c r="J29" s="32"/>
      <c r="K29" s="32"/>
      <c r="L29" s="32"/>
      <c r="M29" s="32"/>
      <c r="N29" s="30"/>
      <c r="O29" s="30"/>
      <c r="P29" s="30"/>
      <c r="Q29" s="30"/>
      <c r="R29" s="32"/>
      <c r="S29" s="32"/>
      <c r="T29" s="31"/>
      <c r="U29" s="2"/>
    </row>
    <row r="30" spans="1:21" ht="26.25" customHeight="1">
      <c r="A30" s="33" t="str">
        <f>MID(紹介文記入シート!$A$7,100+COLUMN(紹介文記入シート!A7),1)</f>
        <v/>
      </c>
      <c r="B30" s="34" t="str">
        <f>MID(紹介文記入シート!$A$7,100+COLUMN(紹介文記入シート!B7),1)</f>
        <v/>
      </c>
      <c r="C30" s="34" t="str">
        <f>MID(紹介文記入シート!$A$7,100+COLUMN(紹介文記入シート!C7),1)</f>
        <v/>
      </c>
      <c r="D30" s="34" t="str">
        <f>MID(紹介文記入シート!$A$7,100+COLUMN(紹介文記入シート!D7),1)</f>
        <v/>
      </c>
      <c r="E30" s="34" t="str">
        <f>MID(紹介文記入シート!$A$7,100+COLUMN(紹介文記入シート!E7),1)</f>
        <v/>
      </c>
      <c r="F30" s="34" t="str">
        <f>MID(紹介文記入シート!$A$7,100+COLUMN(紹介文記入シート!F7),1)</f>
        <v/>
      </c>
      <c r="G30" s="34" t="str">
        <f>MID(紹介文記入シート!$A$7,100+COLUMN(紹介文記入シート!G7),1)</f>
        <v/>
      </c>
      <c r="H30" s="34" t="str">
        <f>MID(紹介文記入シート!$A$7,100+COLUMN(紹介文記入シート!H7),1)</f>
        <v/>
      </c>
      <c r="I30" s="34" t="str">
        <f>MID(紹介文記入シート!$A$7,100+COLUMN(紹介文記入シート!I7),1)</f>
        <v/>
      </c>
      <c r="J30" s="34" t="str">
        <f>MID(紹介文記入シート!$A$7,100+COLUMN(紹介文記入シート!J7),1)</f>
        <v/>
      </c>
      <c r="K30" s="34" t="str">
        <f>MID(紹介文記入シート!$A$7,100+COLUMN(紹介文記入シート!K7),1)</f>
        <v/>
      </c>
      <c r="L30" s="34" t="str">
        <f>MID(紹介文記入シート!$A$7,100+COLUMN(紹介文記入シート!L7),1)</f>
        <v/>
      </c>
      <c r="M30" s="34" t="str">
        <f>MID(紹介文記入シート!$A$7,100+COLUMN(紹介文記入シート!M7),1)</f>
        <v/>
      </c>
      <c r="N30" s="34" t="str">
        <f>MID(紹介文記入シート!$A$7,100+COLUMN(紹介文記入シート!N7),1)</f>
        <v/>
      </c>
      <c r="O30" s="34" t="str">
        <f>MID(紹介文記入シート!$A$7,100+COLUMN(紹介文記入シート!O7),1)</f>
        <v/>
      </c>
      <c r="P30" s="34" t="str">
        <f>MID(紹介文記入シート!$A$7,100+COLUMN(紹介文記入シート!P7),1)</f>
        <v/>
      </c>
      <c r="Q30" s="34" t="str">
        <f>MID(紹介文記入シート!$A$7,100+COLUMN(紹介文記入シート!Q7),1)</f>
        <v/>
      </c>
      <c r="R30" s="34" t="str">
        <f>MID(紹介文記入シート!$A$7,100+COLUMN(紹介文記入シート!R7),1)</f>
        <v/>
      </c>
      <c r="S30" s="34" t="str">
        <f>MID(紹介文記入シート!$A$7,100+COLUMN(紹介文記入シート!S7),1)</f>
        <v/>
      </c>
      <c r="T30" s="35" t="str">
        <f>MID(紹介文記入シート!$A$7,100+COLUMN(紹介文記入シート!T7),1)</f>
        <v/>
      </c>
      <c r="U30" s="2"/>
    </row>
    <row r="31" spans="1:2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2"/>
    </row>
    <row r="32" spans="1:21" ht="26.25" customHeight="1">
      <c r="A32" s="33" t="str">
        <f>MID(紹介文記入シート!$A$7,120+COLUMN(紹介文記入シート!A7),1)</f>
        <v/>
      </c>
      <c r="B32" s="34" t="str">
        <f>MID(紹介文記入シート!$A$7,120+COLUMN(紹介文記入シート!B7),1)</f>
        <v/>
      </c>
      <c r="C32" s="34" t="str">
        <f>MID(紹介文記入シート!$A$7,120+COLUMN(紹介文記入シート!C7),1)</f>
        <v/>
      </c>
      <c r="D32" s="34" t="str">
        <f>MID(紹介文記入シート!$A$7,120+COLUMN(紹介文記入シート!D7),1)</f>
        <v/>
      </c>
      <c r="E32" s="34" t="str">
        <f>MID(紹介文記入シート!$A$7,120+COLUMN(紹介文記入シート!E7),1)</f>
        <v/>
      </c>
      <c r="F32" s="34" t="str">
        <f>MID(紹介文記入シート!$A$7,120+COLUMN(紹介文記入シート!F7),1)</f>
        <v/>
      </c>
      <c r="G32" s="34" t="str">
        <f>MID(紹介文記入シート!$A$7,120+COLUMN(紹介文記入シート!G7),1)</f>
        <v/>
      </c>
      <c r="H32" s="34" t="str">
        <f>MID(紹介文記入シート!$A$7,120+COLUMN(紹介文記入シート!H7),1)</f>
        <v/>
      </c>
      <c r="I32" s="34" t="str">
        <f>MID(紹介文記入シート!$A$7,120+COLUMN(紹介文記入シート!I7),1)</f>
        <v/>
      </c>
      <c r="J32" s="34" t="str">
        <f>MID(紹介文記入シート!$A$7,120+COLUMN(紹介文記入シート!J7),1)</f>
        <v/>
      </c>
      <c r="K32" s="34" t="str">
        <f>MID(紹介文記入シート!$A$7,120+COLUMN(紹介文記入シート!K7),1)</f>
        <v/>
      </c>
      <c r="L32" s="34" t="str">
        <f>MID(紹介文記入シート!$A$7,120+COLUMN(紹介文記入シート!L7),1)</f>
        <v/>
      </c>
      <c r="M32" s="34" t="str">
        <f>MID(紹介文記入シート!$A$7,120+COLUMN(紹介文記入シート!M7),1)</f>
        <v/>
      </c>
      <c r="N32" s="34" t="str">
        <f>MID(紹介文記入シート!$A$7,120+COLUMN(紹介文記入シート!N7),1)</f>
        <v/>
      </c>
      <c r="O32" s="34" t="str">
        <f>MID(紹介文記入シート!$A$7,120+COLUMN(紹介文記入シート!O7),1)</f>
        <v/>
      </c>
      <c r="P32" s="34" t="str">
        <f>MID(紹介文記入シート!$A$7,120+COLUMN(紹介文記入シート!P7),1)</f>
        <v/>
      </c>
      <c r="Q32" s="34" t="str">
        <f>MID(紹介文記入シート!$A$7,120+COLUMN(紹介文記入シート!Q7),1)</f>
        <v/>
      </c>
      <c r="R32" s="34" t="str">
        <f>MID(紹介文記入シート!$A$7,120+COLUMN(紹介文記入シート!R7),1)</f>
        <v/>
      </c>
      <c r="S32" s="34" t="str">
        <f>MID(紹介文記入シート!$A$7,120+COLUMN(紹介文記入シート!S7),1)</f>
        <v/>
      </c>
      <c r="T32" s="35" t="str">
        <f>MID(紹介文記入シート!$A$7,120+COLUMN(紹介文記入シート!T7),1)</f>
        <v/>
      </c>
      <c r="U32" s="2"/>
    </row>
    <row r="33" spans="1:21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2"/>
    </row>
    <row r="34" spans="1:21" ht="26.25" customHeight="1">
      <c r="A34" s="33" t="str">
        <f>MID(紹介文記入シート!$A$7,140+COLUMN(紹介文記入シート!A7),1)</f>
        <v/>
      </c>
      <c r="B34" s="34" t="str">
        <f>MID(紹介文記入シート!$A$7,140+COLUMN(紹介文記入シート!B7),1)</f>
        <v/>
      </c>
      <c r="C34" s="34" t="str">
        <f>MID(紹介文記入シート!$A$7,140+COLUMN(紹介文記入シート!C7),1)</f>
        <v/>
      </c>
      <c r="D34" s="34" t="str">
        <f>MID(紹介文記入シート!$A$7,140+COLUMN(紹介文記入シート!D7),1)</f>
        <v/>
      </c>
      <c r="E34" s="34" t="str">
        <f>MID(紹介文記入シート!$A$7,140+COLUMN(紹介文記入シート!E7),1)</f>
        <v/>
      </c>
      <c r="F34" s="34" t="str">
        <f>MID(紹介文記入シート!$A$7,140+COLUMN(紹介文記入シート!F7),1)</f>
        <v/>
      </c>
      <c r="G34" s="34" t="str">
        <f>MID(紹介文記入シート!$A$7,140+COLUMN(紹介文記入シート!G7),1)</f>
        <v/>
      </c>
      <c r="H34" s="34" t="str">
        <f>MID(紹介文記入シート!$A$7,140+COLUMN(紹介文記入シート!H7),1)</f>
        <v/>
      </c>
      <c r="I34" s="34" t="str">
        <f>MID(紹介文記入シート!$A$7,140+COLUMN(紹介文記入シート!I7),1)</f>
        <v/>
      </c>
      <c r="J34" s="34" t="str">
        <f>MID(紹介文記入シート!$A$7,140+COLUMN(紹介文記入シート!J7),1)</f>
        <v/>
      </c>
      <c r="K34" s="34" t="str">
        <f>MID(紹介文記入シート!$A$7,140+COLUMN(紹介文記入シート!K7),1)</f>
        <v/>
      </c>
      <c r="L34" s="34" t="str">
        <f>MID(紹介文記入シート!$A$7,140+COLUMN(紹介文記入シート!L7),1)</f>
        <v/>
      </c>
      <c r="M34" s="34" t="str">
        <f>MID(紹介文記入シート!$A$7,140+COLUMN(紹介文記入シート!M7),1)</f>
        <v/>
      </c>
      <c r="N34" s="34" t="str">
        <f>MID(紹介文記入シート!$A$7,140+COLUMN(紹介文記入シート!N7),1)</f>
        <v/>
      </c>
      <c r="O34" s="34" t="str">
        <f>MID(紹介文記入シート!$A$7,140+COLUMN(紹介文記入シート!O7),1)</f>
        <v/>
      </c>
      <c r="P34" s="34" t="str">
        <f>MID(紹介文記入シート!$A$7,140+COLUMN(紹介文記入シート!P7),1)</f>
        <v/>
      </c>
      <c r="Q34" s="34" t="str">
        <f>MID(紹介文記入シート!$A$7,140+COLUMN(紹介文記入シート!Q7),1)</f>
        <v/>
      </c>
      <c r="R34" s="34" t="str">
        <f>MID(紹介文記入シート!$A$7,140+COLUMN(紹介文記入シート!R7),1)</f>
        <v/>
      </c>
      <c r="S34" s="34" t="str">
        <f>MID(紹介文記入シート!$A$7,140+COLUMN(紹介文記入シート!S7),1)</f>
        <v/>
      </c>
      <c r="T34" s="35" t="str">
        <f>MID(紹介文記入シート!$A$7,140+COLUMN(紹介文記入シート!T7),1)</f>
        <v/>
      </c>
    </row>
    <row r="35" spans="1:21">
      <c r="A35" s="29"/>
      <c r="B35" s="30"/>
      <c r="C35" s="30"/>
      <c r="D35" s="30"/>
      <c r="E35" s="30"/>
      <c r="F35" s="30"/>
      <c r="G35" s="30"/>
      <c r="H35" s="30"/>
      <c r="I35" s="30"/>
      <c r="J35" s="32"/>
      <c r="K35" s="32"/>
      <c r="L35" s="32"/>
      <c r="M35" s="32"/>
      <c r="N35" s="30"/>
      <c r="O35" s="30"/>
      <c r="P35" s="30"/>
      <c r="Q35" s="30"/>
      <c r="R35" s="32"/>
      <c r="S35" s="32"/>
      <c r="T35" s="31"/>
    </row>
    <row r="36" spans="1:21" ht="26.25" customHeight="1">
      <c r="A36" s="33" t="str">
        <f>MID(紹介文記入シート!$A$7,160+COLUMN(紹介文記入シート!A7),1)</f>
        <v/>
      </c>
      <c r="B36" s="34" t="str">
        <f>MID(紹介文記入シート!$A$7,160+COLUMN(紹介文記入シート!B7),1)</f>
        <v/>
      </c>
      <c r="C36" s="34" t="str">
        <f>MID(紹介文記入シート!$A$7,160+COLUMN(紹介文記入シート!C7),1)</f>
        <v/>
      </c>
      <c r="D36" s="34" t="str">
        <f>MID(紹介文記入シート!$A$7,160+COLUMN(紹介文記入シート!D7),1)</f>
        <v/>
      </c>
      <c r="E36" s="34" t="str">
        <f>MID(紹介文記入シート!$A$7,160+COLUMN(紹介文記入シート!E7),1)</f>
        <v/>
      </c>
      <c r="F36" s="34" t="str">
        <f>MID(紹介文記入シート!$A$7,160+COLUMN(紹介文記入シート!F7),1)</f>
        <v/>
      </c>
      <c r="G36" s="34" t="str">
        <f>MID(紹介文記入シート!$A$7,160+COLUMN(紹介文記入シート!G7),1)</f>
        <v/>
      </c>
      <c r="H36" s="34" t="str">
        <f>MID(紹介文記入シート!$A$7,160+COLUMN(紹介文記入シート!H7),1)</f>
        <v/>
      </c>
      <c r="I36" s="34" t="str">
        <f>MID(紹介文記入シート!$A$7,160+COLUMN(紹介文記入シート!I7),1)</f>
        <v/>
      </c>
      <c r="J36" s="34" t="str">
        <f>MID(紹介文記入シート!$A$7,160+COLUMN(紹介文記入シート!J7),1)</f>
        <v/>
      </c>
      <c r="K36" s="34" t="str">
        <f>MID(紹介文記入シート!$A$7,160+COLUMN(紹介文記入シート!K7),1)</f>
        <v/>
      </c>
      <c r="L36" s="34" t="str">
        <f>MID(紹介文記入シート!$A$7,160+COLUMN(紹介文記入シート!L7),1)</f>
        <v/>
      </c>
      <c r="M36" s="34" t="str">
        <f>MID(紹介文記入シート!$A$7,160+COLUMN(紹介文記入シート!M7),1)</f>
        <v/>
      </c>
      <c r="N36" s="34" t="str">
        <f>MID(紹介文記入シート!$A$7,160+COLUMN(紹介文記入シート!N7),1)</f>
        <v/>
      </c>
      <c r="O36" s="34" t="str">
        <f>MID(紹介文記入シート!$A$7,160+COLUMN(紹介文記入シート!O7),1)</f>
        <v/>
      </c>
      <c r="P36" s="34" t="str">
        <f>MID(紹介文記入シート!$A$7,160+COLUMN(紹介文記入シート!P7),1)</f>
        <v/>
      </c>
      <c r="Q36" s="34" t="str">
        <f>MID(紹介文記入シート!$A$7,160+COLUMN(紹介文記入シート!Q7),1)</f>
        <v/>
      </c>
      <c r="R36" s="34" t="str">
        <f>MID(紹介文記入シート!$A$7,160+COLUMN(紹介文記入シート!R7),1)</f>
        <v/>
      </c>
      <c r="S36" s="34" t="str">
        <f>MID(紹介文記入シート!$A$7,160+COLUMN(紹介文記入シート!S7),1)</f>
        <v/>
      </c>
      <c r="T36" s="35" t="str">
        <f>MID(紹介文記入シート!$A$7,160+COLUMN(紹介文記入シート!T7),1)</f>
        <v/>
      </c>
    </row>
    <row r="37" spans="1:21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1"/>
    </row>
    <row r="38" spans="1:21" ht="26.25" customHeight="1">
      <c r="A38" s="33" t="str">
        <f>MID(紹介文記入シート!$A$7,180+COLUMN(紹介文記入シート!A7),1)</f>
        <v/>
      </c>
      <c r="B38" s="34" t="str">
        <f>MID(紹介文記入シート!$A$7,180+COLUMN(紹介文記入シート!B7),1)</f>
        <v/>
      </c>
      <c r="C38" s="34" t="str">
        <f>MID(紹介文記入シート!$A$7,180+COLUMN(紹介文記入シート!C7),1)</f>
        <v/>
      </c>
      <c r="D38" s="34" t="str">
        <f>MID(紹介文記入シート!$A$7,180+COLUMN(紹介文記入シート!D7),1)</f>
        <v/>
      </c>
      <c r="E38" s="34" t="str">
        <f>MID(紹介文記入シート!$A$7,180+COLUMN(紹介文記入シート!E7),1)</f>
        <v/>
      </c>
      <c r="F38" s="34" t="str">
        <f>MID(紹介文記入シート!$A$7,180+COLUMN(紹介文記入シート!F7),1)</f>
        <v/>
      </c>
      <c r="G38" s="34" t="str">
        <f>MID(紹介文記入シート!$A$7,180+COLUMN(紹介文記入シート!G7),1)</f>
        <v/>
      </c>
      <c r="H38" s="34" t="str">
        <f>MID(紹介文記入シート!$A$7,180+COLUMN(紹介文記入シート!H7),1)</f>
        <v/>
      </c>
      <c r="I38" s="34" t="str">
        <f>MID(紹介文記入シート!$A$7,180+COLUMN(紹介文記入シート!I7),1)</f>
        <v/>
      </c>
      <c r="J38" s="34" t="str">
        <f>MID(紹介文記入シート!$A$7,180+COLUMN(紹介文記入シート!J7),1)</f>
        <v/>
      </c>
      <c r="K38" s="34" t="str">
        <f>MID(紹介文記入シート!$A$7,180+COLUMN(紹介文記入シート!K7),1)</f>
        <v/>
      </c>
      <c r="L38" s="34" t="str">
        <f>MID(紹介文記入シート!$A$7,180+COLUMN(紹介文記入シート!L7),1)</f>
        <v/>
      </c>
      <c r="M38" s="34" t="str">
        <f>MID(紹介文記入シート!$A$7,180+COLUMN(紹介文記入シート!M7),1)</f>
        <v/>
      </c>
      <c r="N38" s="34" t="str">
        <f>MID(紹介文記入シート!$A$7,180+COLUMN(紹介文記入シート!N7),1)</f>
        <v/>
      </c>
      <c r="O38" s="34" t="str">
        <f>MID(紹介文記入シート!$A$7,180+COLUMN(紹介文記入シート!O7),1)</f>
        <v/>
      </c>
      <c r="P38" s="34" t="str">
        <f>MID(紹介文記入シート!$A$7,180+COLUMN(紹介文記入シート!P7),1)</f>
        <v/>
      </c>
      <c r="Q38" s="34" t="str">
        <f>MID(紹介文記入シート!$A$7,180+COLUMN(紹介文記入シート!Q7),1)</f>
        <v/>
      </c>
      <c r="R38" s="34" t="str">
        <f>MID(紹介文記入シート!$A$7,180+COLUMN(紹介文記入シート!R7),1)</f>
        <v/>
      </c>
      <c r="S38" s="34" t="str">
        <f>MID(紹介文記入シート!$A$7,180+COLUMN(紹介文記入シート!S7),1)</f>
        <v/>
      </c>
      <c r="T38" s="35" t="str">
        <f>MID(紹介文記入シート!$A$7,180+COLUMN(紹介文記入シート!T7),1)</f>
        <v/>
      </c>
    </row>
    <row r="39" spans="1:21">
      <c r="A39" s="29"/>
      <c r="B39" s="30"/>
      <c r="C39" s="30"/>
      <c r="D39" s="30"/>
      <c r="E39" s="30"/>
      <c r="F39" s="30"/>
      <c r="G39" s="30"/>
      <c r="H39" s="30"/>
      <c r="I39" s="30"/>
      <c r="J39" s="32"/>
      <c r="K39" s="32"/>
      <c r="L39" s="32"/>
      <c r="M39" s="32"/>
      <c r="N39" s="30"/>
      <c r="O39" s="30"/>
      <c r="P39" s="30"/>
      <c r="Q39" s="30"/>
      <c r="R39" s="32"/>
      <c r="S39" s="32"/>
      <c r="T39" s="31"/>
    </row>
    <row r="40" spans="1:21" ht="26.25" customHeight="1" thickBot="1">
      <c r="A40" s="43" t="str">
        <f>MID(紹介文記入シート!$A$7,200+COLUMN(紹介文記入シート!A7),1)</f>
        <v/>
      </c>
      <c r="B40" s="36" t="str">
        <f>MID(紹介文記入シート!$A$7,200+COLUMN(紹介文記入シート!B7),1)</f>
        <v/>
      </c>
      <c r="C40" s="36" t="str">
        <f>MID(紹介文記入シート!$A$7,200+COLUMN(紹介文記入シート!C7),1)</f>
        <v/>
      </c>
      <c r="D40" s="36" t="str">
        <f>MID(紹介文記入シート!$A$7,200+COLUMN(紹介文記入シート!D7),1)</f>
        <v/>
      </c>
      <c r="E40" s="36" t="str">
        <f>MID(紹介文記入シート!$A$7,200+COLUMN(紹介文記入シート!E7),1)</f>
        <v/>
      </c>
      <c r="F40" s="36" t="str">
        <f>MID(紹介文記入シート!$A$7,200+COLUMN(紹介文記入シート!F7),1)</f>
        <v/>
      </c>
      <c r="G40" s="36" t="str">
        <f>MID(紹介文記入シート!$A$7,200+COLUMN(紹介文記入シート!G7),1)</f>
        <v/>
      </c>
      <c r="H40" s="36" t="str">
        <f>MID(紹介文記入シート!$A$7,200+COLUMN(紹介文記入シート!H7),1)</f>
        <v/>
      </c>
      <c r="I40" s="36" t="str">
        <f>MID(紹介文記入シート!$A$7,200+COLUMN(紹介文記入シート!I7),1)</f>
        <v/>
      </c>
      <c r="J40" s="36" t="str">
        <f>MID(紹介文記入シート!$A$7,200+COLUMN(紹介文記入シート!J7),1)</f>
        <v/>
      </c>
      <c r="K40" s="36" t="str">
        <f>MID(紹介文記入シート!$A$7,200+COLUMN(紹介文記入シート!K7),1)</f>
        <v/>
      </c>
      <c r="L40" s="36" t="str">
        <f>MID(紹介文記入シート!$A$7,200+COLUMN(紹介文記入シート!L7),1)</f>
        <v/>
      </c>
      <c r="M40" s="36" t="str">
        <f>MID(紹介文記入シート!$A$7,200+COLUMN(紹介文記入シート!M7),1)</f>
        <v/>
      </c>
      <c r="N40" s="36" t="str">
        <f>MID(紹介文記入シート!$A$7,200+COLUMN(紹介文記入シート!N7),1)</f>
        <v/>
      </c>
      <c r="O40" s="36" t="str">
        <f>MID(紹介文記入シート!$A$7,200+COLUMN(紹介文記入シート!O7),1)</f>
        <v/>
      </c>
      <c r="P40" s="36" t="str">
        <f>MID(紹介文記入シート!$A$7,200+COLUMN(紹介文記入シート!P7),1)</f>
        <v/>
      </c>
      <c r="Q40" s="36" t="str">
        <f>MID(紹介文記入シート!$A$7,200+COLUMN(紹介文記入シート!Q7),1)</f>
        <v/>
      </c>
      <c r="R40" s="36" t="str">
        <f>MID(紹介文記入シート!$A$7,200+COLUMN(紹介文記入シート!R7),1)</f>
        <v/>
      </c>
      <c r="S40" s="36" t="str">
        <f>MID(紹介文記入シート!$A$7,200+COLUMN(紹介文記入シート!S7),1)</f>
        <v/>
      </c>
      <c r="T40" s="37" t="str">
        <f>MID(紹介文記入シート!$A$7,200+COLUMN(紹介文記入シート!T7),1)</f>
        <v/>
      </c>
    </row>
    <row r="55" spans="22:40"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</row>
    <row r="56" spans="22:40"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</row>
    <row r="57" spans="22:40"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</row>
  </sheetData>
  <mergeCells count="16">
    <mergeCell ref="K9:L11"/>
    <mergeCell ref="M9:T11"/>
    <mergeCell ref="A10:B11"/>
    <mergeCell ref="C10:J11"/>
    <mergeCell ref="A3:T3"/>
    <mergeCell ref="A4:T4"/>
    <mergeCell ref="I7:J8"/>
    <mergeCell ref="K7:N8"/>
    <mergeCell ref="O7:P8"/>
    <mergeCell ref="Q7:T8"/>
    <mergeCell ref="A12:B12"/>
    <mergeCell ref="C12:J12"/>
    <mergeCell ref="A13:B15"/>
    <mergeCell ref="C13:J15"/>
    <mergeCell ref="A9:B9"/>
    <mergeCell ref="C9:J9"/>
  </mergeCells>
  <phoneticPr fontId="1"/>
  <conditionalFormatting sqref="C9:J15">
    <cfRule type="containsBlanks" dxfId="13" priority="2">
      <formula>LEN(TRIM(C9))=0</formula>
    </cfRule>
  </conditionalFormatting>
  <conditionalFormatting sqref="K7:N8">
    <cfRule type="containsBlanks" dxfId="12" priority="1">
      <formula>LEN(TRIM(K7))=0</formula>
    </cfRule>
  </conditionalFormatting>
  <conditionalFormatting sqref="M9:T11">
    <cfRule type="containsBlanks" dxfId="11" priority="4">
      <formula>LEN(TRIM(M9))=0</formula>
    </cfRule>
  </conditionalFormatting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2"/>
  <sheetViews>
    <sheetView view="pageBreakPreview" zoomScaleNormal="100" zoomScaleSheetLayoutView="100" workbookViewId="0">
      <selection activeCell="R62" sqref="R62"/>
    </sheetView>
  </sheetViews>
  <sheetFormatPr defaultRowHeight="13"/>
  <cols>
    <col min="1" max="33" width="2.453125" style="2" customWidth="1"/>
    <col min="34" max="34" width="2.7265625" style="2" customWidth="1"/>
    <col min="35" max="35" width="2.453125" style="2" customWidth="1"/>
    <col min="36" max="37" width="9" style="2"/>
  </cols>
  <sheetData>
    <row r="1" spans="1:35">
      <c r="A1" s="45" t="s">
        <v>78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35">
      <c r="A2" s="390" t="s">
        <v>79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</row>
    <row r="3" spans="1:35">
      <c r="A3" s="390" t="s">
        <v>84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</row>
    <row r="4" spans="1:35">
      <c r="A4" s="390" t="s">
        <v>80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</row>
    <row r="5" spans="1:3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A5" s="46"/>
      <c r="AB5" s="46"/>
      <c r="AC5" s="391" t="s">
        <v>115</v>
      </c>
      <c r="AD5" s="391"/>
      <c r="AE5" s="391"/>
      <c r="AF5" s="391"/>
      <c r="AG5" s="391"/>
      <c r="AH5" s="391"/>
      <c r="AI5" s="391"/>
    </row>
    <row r="6" spans="1:35" ht="13.5" thickBot="1">
      <c r="A6" s="46"/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8"/>
      <c r="V6" s="48"/>
      <c r="W6" s="48"/>
      <c r="X6" s="48"/>
      <c r="Y6" s="46"/>
      <c r="Z6" s="47"/>
      <c r="AA6" s="46"/>
      <c r="AB6" s="46"/>
      <c r="AC6" s="392" t="s">
        <v>81</v>
      </c>
      <c r="AD6" s="393"/>
      <c r="AE6" s="393"/>
      <c r="AF6" s="394">
        <f>LEN(SUBSTITUTE(A7,CHAR(10),""))</f>
        <v>0</v>
      </c>
      <c r="AG6" s="394"/>
      <c r="AH6" s="394"/>
      <c r="AI6" s="395"/>
    </row>
    <row r="7" spans="1:35">
      <c r="A7" s="381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3"/>
    </row>
    <row r="8" spans="1:35">
      <c r="A8" s="384"/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  <c r="AC8" s="385"/>
      <c r="AD8" s="385"/>
      <c r="AE8" s="385"/>
      <c r="AF8" s="385"/>
      <c r="AG8" s="385"/>
      <c r="AH8" s="385"/>
      <c r="AI8" s="386"/>
    </row>
    <row r="9" spans="1:35">
      <c r="A9" s="384"/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5"/>
      <c r="AI9" s="386"/>
    </row>
    <row r="10" spans="1:35">
      <c r="A10" s="384"/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5"/>
      <c r="AF10" s="385"/>
      <c r="AG10" s="385"/>
      <c r="AH10" s="385"/>
      <c r="AI10" s="386"/>
    </row>
    <row r="11" spans="1:35">
      <c r="A11" s="384"/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5"/>
      <c r="AF11" s="385"/>
      <c r="AG11" s="385"/>
      <c r="AH11" s="385"/>
      <c r="AI11" s="386"/>
    </row>
    <row r="12" spans="1:35">
      <c r="A12" s="384"/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5"/>
      <c r="AG12" s="385"/>
      <c r="AH12" s="385"/>
      <c r="AI12" s="386"/>
    </row>
    <row r="13" spans="1:35">
      <c r="A13" s="384"/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5"/>
      <c r="AH13" s="385"/>
      <c r="AI13" s="386"/>
    </row>
    <row r="14" spans="1:35">
      <c r="A14" s="384"/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6"/>
    </row>
    <row r="15" spans="1:35">
      <c r="A15" s="384"/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6"/>
    </row>
    <row r="16" spans="1:35">
      <c r="A16" s="384"/>
      <c r="B16" s="385"/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5"/>
      <c r="AG16" s="385"/>
      <c r="AH16" s="385"/>
      <c r="AI16" s="386"/>
    </row>
    <row r="17" spans="1:35">
      <c r="A17" s="384"/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  <c r="AC17" s="385"/>
      <c r="AD17" s="385"/>
      <c r="AE17" s="385"/>
      <c r="AF17" s="385"/>
      <c r="AG17" s="385"/>
      <c r="AH17" s="385"/>
      <c r="AI17" s="386"/>
    </row>
    <row r="18" spans="1:35">
      <c r="A18" s="384"/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5"/>
      <c r="AD18" s="385"/>
      <c r="AE18" s="385"/>
      <c r="AF18" s="385"/>
      <c r="AG18" s="385"/>
      <c r="AH18" s="385"/>
      <c r="AI18" s="386"/>
    </row>
    <row r="19" spans="1:35">
      <c r="A19" s="384"/>
      <c r="B19" s="385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  <c r="AC19" s="385"/>
      <c r="AD19" s="385"/>
      <c r="AE19" s="385"/>
      <c r="AF19" s="385"/>
      <c r="AG19" s="385"/>
      <c r="AH19" s="385"/>
      <c r="AI19" s="386"/>
    </row>
    <row r="20" spans="1:35">
      <c r="A20" s="384"/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6"/>
    </row>
    <row r="21" spans="1:35">
      <c r="A21" s="384"/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6"/>
    </row>
    <row r="22" spans="1:35" ht="13.5" thickBot="1">
      <c r="A22" s="387"/>
      <c r="B22" s="388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9"/>
    </row>
  </sheetData>
  <mergeCells count="7">
    <mergeCell ref="A7:AI22"/>
    <mergeCell ref="A2:Z2"/>
    <mergeCell ref="A3:Z3"/>
    <mergeCell ref="A4:Z4"/>
    <mergeCell ref="AC5:AI5"/>
    <mergeCell ref="AC6:AE6"/>
    <mergeCell ref="AF6:AI6"/>
  </mergeCells>
  <phoneticPr fontId="1"/>
  <conditionalFormatting sqref="A7:AI22">
    <cfRule type="cellIs" dxfId="10" priority="1" operator="equal">
      <formula>""</formula>
    </cfRule>
    <cfRule type="cellIs" dxfId="9" priority="2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80"/>
  <sheetViews>
    <sheetView view="pageBreakPreview" topLeftCell="A35" zoomScaleNormal="100" zoomScaleSheetLayoutView="100" workbookViewId="0">
      <selection activeCell="R62" sqref="R62"/>
    </sheetView>
  </sheetViews>
  <sheetFormatPr defaultRowHeight="13"/>
  <cols>
    <col min="1" max="1" width="2" customWidth="1"/>
    <col min="2" max="2" width="7.7265625" customWidth="1"/>
    <col min="3" max="3" width="3.26953125" customWidth="1"/>
    <col min="4" max="4" width="5.26953125" customWidth="1"/>
    <col min="8" max="8" width="5.90625" customWidth="1"/>
    <col min="11" max="12" width="5.08984375" customWidth="1"/>
  </cols>
  <sheetData>
    <row r="1" spans="1:16">
      <c r="A1" s="2"/>
      <c r="B1" s="2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18.5">
      <c r="A2" s="2"/>
      <c r="B2" s="417" t="s">
        <v>188</v>
      </c>
      <c r="C2" s="417"/>
      <c r="D2" s="417"/>
      <c r="E2" s="417"/>
      <c r="F2" s="417"/>
      <c r="G2" s="417"/>
      <c r="H2" s="417"/>
      <c r="I2" s="417"/>
      <c r="J2" s="38"/>
      <c r="K2" s="2"/>
      <c r="L2" s="418" t="s">
        <v>69</v>
      </c>
      <c r="M2" s="420"/>
    </row>
    <row r="3" spans="1:16" ht="42" customHeight="1">
      <c r="A3" s="2"/>
      <c r="B3" s="422" t="s">
        <v>70</v>
      </c>
      <c r="C3" s="422"/>
      <c r="D3" s="422"/>
      <c r="E3" s="422"/>
      <c r="F3" s="422"/>
      <c r="G3" s="422"/>
      <c r="H3" s="422"/>
      <c r="I3" s="422"/>
      <c r="J3" s="39"/>
      <c r="K3" s="2"/>
      <c r="L3" s="419"/>
      <c r="M3" s="421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20.149999999999999" customHeight="1">
      <c r="A5" s="2"/>
      <c r="B5" s="408" t="s">
        <v>98</v>
      </c>
      <c r="C5" s="409"/>
      <c r="D5" s="423"/>
      <c r="E5" s="424"/>
      <c r="F5" s="424"/>
      <c r="G5" s="424"/>
      <c r="H5" s="424"/>
      <c r="I5" s="424"/>
      <c r="J5" s="424"/>
      <c r="K5" s="424"/>
      <c r="L5" s="424"/>
      <c r="M5" s="425"/>
    </row>
    <row r="6" spans="1:16" ht="20.149999999999999" customHeight="1">
      <c r="A6" s="2"/>
      <c r="B6" s="429" t="s">
        <v>99</v>
      </c>
      <c r="C6" s="430"/>
      <c r="D6" s="426"/>
      <c r="E6" s="427"/>
      <c r="F6" s="427"/>
      <c r="G6" s="427"/>
      <c r="H6" s="427"/>
      <c r="I6" s="427"/>
      <c r="J6" s="427"/>
      <c r="K6" s="427"/>
      <c r="L6" s="427"/>
      <c r="M6" s="428"/>
    </row>
    <row r="7" spans="1:16" ht="20.149999999999999" customHeight="1">
      <c r="A7" s="2"/>
      <c r="B7" s="429"/>
      <c r="C7" s="430"/>
      <c r="D7" s="405"/>
      <c r="E7" s="407"/>
      <c r="F7" s="407"/>
      <c r="G7" s="407"/>
      <c r="H7" s="407"/>
      <c r="I7" s="407"/>
      <c r="J7" s="407"/>
      <c r="K7" s="407"/>
      <c r="L7" s="407"/>
      <c r="M7" s="406"/>
    </row>
    <row r="8" spans="1:16" ht="20.149999999999999" customHeight="1">
      <c r="A8" s="2"/>
      <c r="B8" s="429"/>
      <c r="C8" s="430"/>
      <c r="D8" s="405"/>
      <c r="E8" s="407"/>
      <c r="F8" s="407"/>
      <c r="G8" s="407"/>
      <c r="H8" s="407"/>
      <c r="I8" s="407"/>
      <c r="J8" s="407"/>
      <c r="K8" s="407"/>
      <c r="L8" s="407"/>
      <c r="M8" s="406"/>
    </row>
    <row r="9" spans="1:16" ht="20.149999999999999" customHeight="1">
      <c r="A9" s="2"/>
      <c r="B9" s="411"/>
      <c r="C9" s="413"/>
      <c r="D9" s="396"/>
      <c r="E9" s="312"/>
      <c r="F9" s="312"/>
      <c r="G9" s="312"/>
      <c r="H9" s="312"/>
      <c r="I9" s="312"/>
      <c r="J9" s="312"/>
      <c r="K9" s="312"/>
      <c r="L9" s="312"/>
      <c r="M9" s="313"/>
    </row>
    <row r="10" spans="1:16" ht="18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6" ht="18.75" customHeight="1">
      <c r="A11" s="2"/>
      <c r="B11" s="403" t="s">
        <v>72</v>
      </c>
      <c r="C11" s="408" t="s">
        <v>100</v>
      </c>
      <c r="D11" s="409"/>
      <c r="E11" s="400"/>
      <c r="F11" s="401"/>
      <c r="G11" s="401"/>
      <c r="H11" s="401"/>
      <c r="I11" s="401"/>
      <c r="J11" s="401"/>
      <c r="K11" s="401"/>
      <c r="L11" s="401"/>
      <c r="M11" s="402"/>
    </row>
    <row r="12" spans="1:16" ht="18" customHeight="1">
      <c r="A12" s="2"/>
      <c r="B12" s="403"/>
      <c r="C12" s="411" t="s">
        <v>108</v>
      </c>
      <c r="D12" s="413"/>
      <c r="E12" s="53"/>
      <c r="F12" s="54"/>
      <c r="G12" s="54"/>
      <c r="H12" s="54"/>
      <c r="I12" s="54"/>
      <c r="J12" s="54"/>
      <c r="K12" s="54"/>
      <c r="L12" s="54"/>
      <c r="M12" s="55"/>
      <c r="O12" s="41"/>
    </row>
    <row r="13" spans="1:16" ht="18.75" customHeight="1">
      <c r="A13" s="2"/>
      <c r="B13" s="403"/>
      <c r="C13" s="408" t="s">
        <v>68</v>
      </c>
      <c r="D13" s="409"/>
      <c r="E13" s="56"/>
      <c r="F13" s="42"/>
      <c r="G13" s="42"/>
      <c r="H13" s="42"/>
      <c r="I13" s="42"/>
      <c r="J13" s="42"/>
      <c r="K13" s="42"/>
      <c r="L13" s="42"/>
      <c r="M13" s="57"/>
      <c r="O13" s="41"/>
      <c r="P13" s="41"/>
    </row>
    <row r="14" spans="1:16" ht="18.75" customHeight="1">
      <c r="A14" s="2"/>
      <c r="B14" s="403"/>
      <c r="C14" s="411" t="s">
        <v>109</v>
      </c>
      <c r="D14" s="413"/>
      <c r="E14" s="53"/>
      <c r="F14" s="54"/>
      <c r="G14" s="54"/>
      <c r="H14" s="54"/>
      <c r="I14" s="54"/>
      <c r="J14" s="54"/>
      <c r="K14" s="54"/>
      <c r="L14" s="54"/>
      <c r="M14" s="55"/>
    </row>
    <row r="15" spans="1:16">
      <c r="A15" s="2"/>
      <c r="B15" s="403"/>
      <c r="C15" s="404" t="s">
        <v>73</v>
      </c>
      <c r="D15" s="310"/>
      <c r="E15" s="404"/>
      <c r="F15" s="309"/>
      <c r="G15" s="309"/>
      <c r="H15" s="309"/>
      <c r="I15" s="309"/>
      <c r="J15" s="309"/>
      <c r="K15" s="309"/>
      <c r="L15" s="309"/>
      <c r="M15" s="310"/>
    </row>
    <row r="16" spans="1:16">
      <c r="A16" s="2"/>
      <c r="B16" s="403"/>
      <c r="C16" s="405"/>
      <c r="D16" s="406"/>
      <c r="E16" s="405"/>
      <c r="F16" s="407"/>
      <c r="G16" s="407"/>
      <c r="H16" s="407"/>
      <c r="I16" s="407"/>
      <c r="J16" s="407"/>
      <c r="K16" s="407"/>
      <c r="L16" s="407"/>
      <c r="M16" s="406"/>
    </row>
    <row r="17" spans="1:19">
      <c r="A17" s="2"/>
      <c r="B17" s="403"/>
      <c r="C17" s="405"/>
      <c r="D17" s="406"/>
      <c r="E17" s="405"/>
      <c r="F17" s="407"/>
      <c r="G17" s="407"/>
      <c r="H17" s="407"/>
      <c r="I17" s="407"/>
      <c r="J17" s="407"/>
      <c r="K17" s="407"/>
      <c r="L17" s="407"/>
      <c r="M17" s="406"/>
    </row>
    <row r="18" spans="1:19">
      <c r="A18" s="2"/>
      <c r="B18" s="403"/>
      <c r="C18" s="396"/>
      <c r="D18" s="313"/>
      <c r="E18" s="396"/>
      <c r="F18" s="312"/>
      <c r="G18" s="312"/>
      <c r="H18" s="312"/>
      <c r="I18" s="312"/>
      <c r="J18" s="312"/>
      <c r="K18" s="312"/>
      <c r="L18" s="312"/>
      <c r="M18" s="313"/>
    </row>
    <row r="19" spans="1:19" ht="18.75" customHeight="1">
      <c r="A19" s="2"/>
      <c r="B19" s="403" t="s">
        <v>74</v>
      </c>
      <c r="C19" s="408" t="s">
        <v>68</v>
      </c>
      <c r="D19" s="409"/>
      <c r="E19" s="400"/>
      <c r="F19" s="401"/>
      <c r="G19" s="401"/>
      <c r="H19" s="401"/>
      <c r="I19" s="401"/>
      <c r="J19" s="401"/>
      <c r="K19" s="401"/>
      <c r="L19" s="401"/>
      <c r="M19" s="402"/>
      <c r="O19" s="42"/>
      <c r="P19" s="42"/>
    </row>
    <row r="20" spans="1:19" ht="18.75" customHeight="1">
      <c r="A20" s="2"/>
      <c r="B20" s="403"/>
      <c r="C20" s="411" t="s">
        <v>108</v>
      </c>
      <c r="D20" s="413"/>
      <c r="E20" s="53"/>
      <c r="F20" s="54"/>
      <c r="G20" s="54"/>
      <c r="H20" s="54"/>
      <c r="I20" s="54"/>
      <c r="J20" s="54"/>
      <c r="K20" s="54"/>
      <c r="L20" s="54"/>
      <c r="M20" s="55"/>
      <c r="O20" s="42"/>
      <c r="P20" s="42"/>
    </row>
    <row r="21" spans="1:19" ht="18.75" customHeight="1">
      <c r="A21" s="2"/>
      <c r="B21" s="403"/>
      <c r="C21" s="408" t="s">
        <v>68</v>
      </c>
      <c r="D21" s="409"/>
      <c r="E21" s="56"/>
      <c r="F21" s="42"/>
      <c r="G21" s="42"/>
      <c r="H21" s="42"/>
      <c r="I21" s="42"/>
      <c r="J21" s="42"/>
      <c r="K21" s="42"/>
      <c r="L21" s="42"/>
      <c r="M21" s="57"/>
      <c r="O21" s="42"/>
      <c r="P21" s="42"/>
    </row>
    <row r="22" spans="1:19" ht="18.75" customHeight="1">
      <c r="A22" s="2"/>
      <c r="B22" s="403"/>
      <c r="C22" s="411" t="s">
        <v>109</v>
      </c>
      <c r="D22" s="413"/>
      <c r="E22" s="53"/>
      <c r="F22" s="54"/>
      <c r="G22" s="54"/>
      <c r="H22" s="54"/>
      <c r="I22" s="54"/>
      <c r="J22" s="54"/>
      <c r="K22" s="54"/>
      <c r="L22" s="54"/>
      <c r="M22" s="55"/>
      <c r="O22" s="42"/>
      <c r="P22" s="42"/>
    </row>
    <row r="23" spans="1:19">
      <c r="A23" s="2"/>
      <c r="B23" s="403"/>
      <c r="C23" s="404" t="s">
        <v>73</v>
      </c>
      <c r="D23" s="310"/>
      <c r="E23" s="404"/>
      <c r="F23" s="309"/>
      <c r="G23" s="309"/>
      <c r="H23" s="309"/>
      <c r="I23" s="309"/>
      <c r="J23" s="309"/>
      <c r="K23" s="309"/>
      <c r="L23" s="309"/>
      <c r="M23" s="310"/>
    </row>
    <row r="24" spans="1:19">
      <c r="A24" s="2"/>
      <c r="B24" s="403"/>
      <c r="C24" s="405"/>
      <c r="D24" s="406"/>
      <c r="E24" s="405"/>
      <c r="F24" s="407"/>
      <c r="G24" s="407"/>
      <c r="H24" s="407"/>
      <c r="I24" s="407"/>
      <c r="J24" s="407"/>
      <c r="K24" s="407"/>
      <c r="L24" s="407"/>
      <c r="M24" s="406"/>
    </row>
    <row r="25" spans="1:19">
      <c r="A25" s="2"/>
      <c r="B25" s="403"/>
      <c r="C25" s="405"/>
      <c r="D25" s="406"/>
      <c r="E25" s="405"/>
      <c r="F25" s="407"/>
      <c r="G25" s="407"/>
      <c r="H25" s="407"/>
      <c r="I25" s="407"/>
      <c r="J25" s="407"/>
      <c r="K25" s="407"/>
      <c r="L25" s="407"/>
      <c r="M25" s="406"/>
    </row>
    <row r="26" spans="1:19">
      <c r="A26" s="2"/>
      <c r="B26" s="403"/>
      <c r="C26" s="396"/>
      <c r="D26" s="313"/>
      <c r="E26" s="396"/>
      <c r="F26" s="312"/>
      <c r="G26" s="312"/>
      <c r="H26" s="312"/>
      <c r="I26" s="312"/>
      <c r="J26" s="312"/>
      <c r="K26" s="312"/>
      <c r="L26" s="312"/>
      <c r="M26" s="313"/>
    </row>
    <row r="27" spans="1:19" ht="18.75" customHeight="1">
      <c r="A27" s="2"/>
      <c r="B27" s="403" t="s">
        <v>75</v>
      </c>
      <c r="C27" s="408" t="s">
        <v>68</v>
      </c>
      <c r="D27" s="409"/>
      <c r="E27" s="400"/>
      <c r="F27" s="401"/>
      <c r="G27" s="401"/>
      <c r="H27" s="401"/>
      <c r="I27" s="401"/>
      <c r="J27" s="401"/>
      <c r="K27" s="401"/>
      <c r="L27" s="401"/>
      <c r="M27" s="402"/>
    </row>
    <row r="28" spans="1:19" ht="18.75" customHeight="1">
      <c r="A28" s="2"/>
      <c r="B28" s="403"/>
      <c r="C28" s="411" t="s">
        <v>108</v>
      </c>
      <c r="D28" s="413"/>
      <c r="E28" s="53"/>
      <c r="F28" s="54"/>
      <c r="G28" s="54"/>
      <c r="H28" s="54"/>
      <c r="I28" s="54"/>
      <c r="J28" s="54"/>
      <c r="K28" s="54"/>
      <c r="L28" s="54"/>
      <c r="M28" s="55"/>
      <c r="R28" s="42"/>
      <c r="S28" s="42"/>
    </row>
    <row r="29" spans="1:19" ht="18.75" customHeight="1">
      <c r="A29" s="2"/>
      <c r="B29" s="403"/>
      <c r="C29" s="408" t="s">
        <v>68</v>
      </c>
      <c r="D29" s="409"/>
      <c r="E29" s="56"/>
      <c r="F29" s="42"/>
      <c r="G29" s="42"/>
      <c r="H29" s="42"/>
      <c r="I29" s="42"/>
      <c r="J29" s="42"/>
      <c r="K29" s="42"/>
      <c r="L29" s="42"/>
      <c r="M29" s="57"/>
      <c r="R29" s="42"/>
      <c r="S29" s="42"/>
    </row>
    <row r="30" spans="1:19" ht="18.75" customHeight="1">
      <c r="A30" s="2"/>
      <c r="B30" s="403"/>
      <c r="C30" s="411" t="s">
        <v>109</v>
      </c>
      <c r="D30" s="413"/>
      <c r="E30" s="53"/>
      <c r="F30" s="54"/>
      <c r="G30" s="54"/>
      <c r="H30" s="54"/>
      <c r="I30" s="54"/>
      <c r="J30" s="54"/>
      <c r="K30" s="54"/>
      <c r="L30" s="54"/>
      <c r="M30" s="55"/>
      <c r="R30" s="42"/>
      <c r="S30" s="42"/>
    </row>
    <row r="31" spans="1:19">
      <c r="A31" s="2"/>
      <c r="B31" s="403"/>
      <c r="C31" s="404" t="s">
        <v>73</v>
      </c>
      <c r="D31" s="310"/>
      <c r="E31" s="404"/>
      <c r="F31" s="309"/>
      <c r="G31" s="309"/>
      <c r="H31" s="309"/>
      <c r="I31" s="309"/>
      <c r="J31" s="309"/>
      <c r="K31" s="309"/>
      <c r="L31" s="309"/>
      <c r="M31" s="310"/>
      <c r="R31" s="42"/>
      <c r="S31" s="42"/>
    </row>
    <row r="32" spans="1:19">
      <c r="A32" s="2"/>
      <c r="B32" s="403"/>
      <c r="C32" s="405"/>
      <c r="D32" s="406"/>
      <c r="E32" s="405"/>
      <c r="F32" s="407"/>
      <c r="G32" s="407"/>
      <c r="H32" s="407"/>
      <c r="I32" s="407"/>
      <c r="J32" s="407"/>
      <c r="K32" s="407"/>
      <c r="L32" s="407"/>
      <c r="M32" s="406"/>
    </row>
    <row r="33" spans="1:13">
      <c r="A33" s="2"/>
      <c r="B33" s="403"/>
      <c r="C33" s="405"/>
      <c r="D33" s="406"/>
      <c r="E33" s="405"/>
      <c r="F33" s="407"/>
      <c r="G33" s="407"/>
      <c r="H33" s="407"/>
      <c r="I33" s="407"/>
      <c r="J33" s="407"/>
      <c r="K33" s="407"/>
      <c r="L33" s="407"/>
      <c r="M33" s="406"/>
    </row>
    <row r="34" spans="1:13">
      <c r="A34" s="2"/>
      <c r="B34" s="403"/>
      <c r="C34" s="396"/>
      <c r="D34" s="313"/>
      <c r="E34" s="396"/>
      <c r="F34" s="312"/>
      <c r="G34" s="312"/>
      <c r="H34" s="312"/>
      <c r="I34" s="312"/>
      <c r="J34" s="312"/>
      <c r="K34" s="312"/>
      <c r="L34" s="312"/>
      <c r="M34" s="313"/>
    </row>
    <row r="35" spans="1:13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20.25" customHeight="1">
      <c r="A36" s="2"/>
      <c r="B36" s="408" t="s">
        <v>101</v>
      </c>
      <c r="C36" s="410"/>
      <c r="D36" s="409"/>
      <c r="E36" s="400"/>
      <c r="F36" s="401"/>
      <c r="G36" s="401"/>
      <c r="H36" s="401"/>
      <c r="I36" s="401"/>
      <c r="J36" s="401"/>
      <c r="K36" s="401"/>
      <c r="L36" s="401"/>
      <c r="M36" s="402"/>
    </row>
    <row r="37" spans="1:13" ht="42.75" customHeight="1">
      <c r="A37" s="2"/>
      <c r="B37" s="411" t="s">
        <v>110</v>
      </c>
      <c r="C37" s="412"/>
      <c r="D37" s="413"/>
      <c r="E37" s="414"/>
      <c r="F37" s="415"/>
      <c r="G37" s="415"/>
      <c r="H37" s="415"/>
      <c r="I37" s="415"/>
      <c r="J37" s="415"/>
      <c r="K37" s="415"/>
      <c r="L37" s="415"/>
      <c r="M37" s="416"/>
    </row>
    <row r="38" spans="1:13">
      <c r="A38" s="2"/>
      <c r="B38" s="342" t="s">
        <v>107</v>
      </c>
      <c r="C38" s="341"/>
      <c r="D38" s="322"/>
      <c r="E38" s="400"/>
      <c r="F38" s="401"/>
      <c r="G38" s="401"/>
      <c r="H38" s="401"/>
      <c r="I38" s="401"/>
      <c r="J38" s="401"/>
      <c r="K38" s="401"/>
      <c r="L38" s="401"/>
      <c r="M38" s="402"/>
    </row>
    <row r="39" spans="1:13" ht="48" customHeight="1">
      <c r="A39" s="2"/>
      <c r="B39" s="396" t="s">
        <v>111</v>
      </c>
      <c r="C39" s="312"/>
      <c r="D39" s="313"/>
      <c r="E39" s="397"/>
      <c r="F39" s="398"/>
      <c r="G39" s="398"/>
      <c r="H39" s="398"/>
      <c r="I39" s="398"/>
      <c r="J39" s="398"/>
      <c r="K39" s="398"/>
      <c r="L39" s="398"/>
      <c r="M39" s="399"/>
    </row>
    <row r="40" spans="1:13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1:13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1:13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3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1:13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</row>
    <row r="46" spans="1:13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3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1:13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</row>
    <row r="49" spans="2:13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2:13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2:13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2:13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</row>
    <row r="53" spans="2:13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2:13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</row>
    <row r="55" spans="2:13"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</row>
    <row r="56" spans="2:13"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</row>
    <row r="57" spans="2:13"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</row>
    <row r="58" spans="2:13"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2:13"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2:13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</row>
    <row r="61" spans="2:13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</row>
    <row r="62" spans="2:13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spans="2:13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</row>
    <row r="64" spans="2:1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</row>
    <row r="65" spans="2:13"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</row>
    <row r="66" spans="2:13"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2:13"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8" spans="2:13"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</row>
    <row r="69" spans="2:13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</row>
    <row r="70" spans="2:13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  <row r="71" spans="2:13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</row>
    <row r="72" spans="2:13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2:13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</row>
    <row r="74" spans="2:13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</row>
    <row r="75" spans="2:13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2:13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</row>
    <row r="77" spans="2:13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2:13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</row>
    <row r="79" spans="2:13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</row>
    <row r="80" spans="2:13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</row>
  </sheetData>
  <mergeCells count="40">
    <mergeCell ref="B19:B26"/>
    <mergeCell ref="E19:M19"/>
    <mergeCell ref="C23:D26"/>
    <mergeCell ref="D6:M9"/>
    <mergeCell ref="B6:C9"/>
    <mergeCell ref="E23:M26"/>
    <mergeCell ref="C19:D19"/>
    <mergeCell ref="C20:D20"/>
    <mergeCell ref="C21:D21"/>
    <mergeCell ref="C22:D22"/>
    <mergeCell ref="B11:B18"/>
    <mergeCell ref="E11:M11"/>
    <mergeCell ref="C15:D18"/>
    <mergeCell ref="E15:M18"/>
    <mergeCell ref="C11:D11"/>
    <mergeCell ref="C12:D12"/>
    <mergeCell ref="C13:D13"/>
    <mergeCell ref="C14:D14"/>
    <mergeCell ref="B2:I2"/>
    <mergeCell ref="L2:L3"/>
    <mergeCell ref="M2:M3"/>
    <mergeCell ref="B3:I3"/>
    <mergeCell ref="D5:M5"/>
    <mergeCell ref="B5:C5"/>
    <mergeCell ref="B39:D39"/>
    <mergeCell ref="E39:M39"/>
    <mergeCell ref="E36:M36"/>
    <mergeCell ref="B27:B34"/>
    <mergeCell ref="E27:M27"/>
    <mergeCell ref="C31:D34"/>
    <mergeCell ref="E31:M34"/>
    <mergeCell ref="C27:D27"/>
    <mergeCell ref="B36:D36"/>
    <mergeCell ref="B37:D37"/>
    <mergeCell ref="E37:M37"/>
    <mergeCell ref="B38:D38"/>
    <mergeCell ref="E38:M38"/>
    <mergeCell ref="C28:D28"/>
    <mergeCell ref="C29:D29"/>
    <mergeCell ref="C30:D30"/>
  </mergeCells>
  <phoneticPr fontId="1"/>
  <conditionalFormatting sqref="D5:M9 E36:M36 E37:E38">
    <cfRule type="containsBlanks" dxfId="8" priority="3">
      <formula>LEN(TRIM(D5))=0</formula>
    </cfRule>
  </conditionalFormatting>
  <conditionalFormatting sqref="E11:M34">
    <cfRule type="containsBlanks" dxfId="7" priority="1">
      <formula>LEN(TRIM(E11))=0</formula>
    </cfRule>
  </conditionalFormatting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005A-6821-414F-9F63-EE03409E47B8}">
  <sheetPr>
    <pageSetUpPr fitToPage="1"/>
  </sheetPr>
  <dimension ref="A1:AY61"/>
  <sheetViews>
    <sheetView view="pageBreakPreview" zoomScaleNormal="100" zoomScaleSheetLayoutView="100" zoomScalePageLayoutView="140" workbookViewId="0">
      <selection activeCell="R62" sqref="R62"/>
    </sheetView>
  </sheetViews>
  <sheetFormatPr defaultRowHeight="13"/>
  <cols>
    <col min="1" max="6" width="2.90625" customWidth="1"/>
    <col min="7" max="7" width="3.08984375" customWidth="1"/>
    <col min="8" max="29" width="2.36328125" customWidth="1"/>
    <col min="30" max="30" width="2.90625" customWidth="1"/>
    <col min="31" max="38" width="2.36328125" customWidth="1"/>
    <col min="39" max="39" width="3.26953125" customWidth="1"/>
    <col min="40" max="43" width="2.36328125" customWidth="1"/>
  </cols>
  <sheetData>
    <row r="1" spans="1:39" ht="16">
      <c r="A1" s="2" t="s">
        <v>143</v>
      </c>
      <c r="B1" s="2"/>
      <c r="C1" s="2"/>
      <c r="D1" s="2"/>
      <c r="E1" s="2"/>
      <c r="F1" s="64"/>
      <c r="G1" s="64"/>
      <c r="H1" s="64"/>
      <c r="I1" s="64"/>
      <c r="J1" s="64"/>
      <c r="K1" s="64"/>
      <c r="L1" s="64"/>
      <c r="M1" s="64"/>
      <c r="N1" s="2"/>
      <c r="O1" s="64"/>
      <c r="P1" s="6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6">
      <c r="A2" s="445" t="s">
        <v>189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</row>
    <row r="3" spans="1:39" ht="23">
      <c r="A3" s="64"/>
      <c r="B3" s="2"/>
      <c r="C3" s="65"/>
      <c r="D3" s="364" t="s">
        <v>144</v>
      </c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  <c r="AI3" s="364"/>
      <c r="AJ3" s="364"/>
      <c r="AK3" s="2"/>
      <c r="AL3" s="2"/>
      <c r="AM3" s="2"/>
    </row>
    <row r="4" spans="1:39" ht="7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13.5" customHeight="1">
      <c r="A5" s="446" t="s">
        <v>145</v>
      </c>
      <c r="B5" s="447"/>
      <c r="C5" s="447"/>
      <c r="D5" s="447"/>
      <c r="E5" s="447"/>
      <c r="F5" s="448"/>
      <c r="G5" s="66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 t="s">
        <v>146</v>
      </c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1"/>
      <c r="AG5" s="455" t="s">
        <v>147</v>
      </c>
      <c r="AH5" s="456"/>
      <c r="AI5" s="456"/>
      <c r="AJ5" s="456"/>
      <c r="AK5" s="456"/>
      <c r="AL5" s="456"/>
      <c r="AM5" s="72"/>
    </row>
    <row r="6" spans="1:39" ht="13.5" customHeight="1">
      <c r="A6" s="449"/>
      <c r="B6" s="450"/>
      <c r="C6" s="450"/>
      <c r="D6" s="450"/>
      <c r="E6" s="450"/>
      <c r="F6" s="451"/>
      <c r="G6" s="56"/>
      <c r="H6" s="42"/>
      <c r="I6" s="42"/>
      <c r="J6" s="42"/>
      <c r="K6" s="42"/>
      <c r="L6" s="42"/>
      <c r="M6" s="42"/>
      <c r="N6" s="42"/>
      <c r="O6" s="42"/>
      <c r="P6" s="42"/>
      <c r="Q6" s="42"/>
      <c r="R6" s="57"/>
      <c r="S6" s="56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57"/>
      <c r="AG6" s="42"/>
      <c r="AH6" s="42"/>
      <c r="AI6" s="42"/>
      <c r="AJ6" s="42"/>
      <c r="AK6" s="42"/>
      <c r="AL6" s="42"/>
      <c r="AM6" s="73"/>
    </row>
    <row r="7" spans="1:39" ht="13.5" customHeight="1">
      <c r="A7" s="449"/>
      <c r="B7" s="450"/>
      <c r="C7" s="450"/>
      <c r="D7" s="450"/>
      <c r="E7" s="450"/>
      <c r="F7" s="451"/>
      <c r="G7" s="56"/>
      <c r="H7" s="42"/>
      <c r="I7" s="42"/>
      <c r="J7" s="42"/>
      <c r="K7" s="42"/>
      <c r="L7" s="42"/>
      <c r="M7" s="42"/>
      <c r="N7" s="42"/>
      <c r="O7" s="42"/>
      <c r="P7" s="42"/>
      <c r="Q7" s="74"/>
      <c r="R7" s="75"/>
      <c r="S7" s="56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57"/>
      <c r="AG7" s="42"/>
      <c r="AH7" s="42"/>
      <c r="AI7" s="42"/>
      <c r="AJ7" s="42"/>
      <c r="AK7" s="42"/>
      <c r="AL7" s="42"/>
      <c r="AM7" s="73"/>
    </row>
    <row r="8" spans="1:39" ht="18.75" customHeight="1">
      <c r="A8" s="449"/>
      <c r="B8" s="450"/>
      <c r="C8" s="450"/>
      <c r="D8" s="450"/>
      <c r="E8" s="450"/>
      <c r="F8" s="451"/>
      <c r="G8" s="76" t="s">
        <v>148</v>
      </c>
      <c r="H8" s="63"/>
      <c r="I8" s="77"/>
      <c r="J8" s="77"/>
      <c r="K8" s="77"/>
      <c r="L8" s="77"/>
      <c r="M8" s="77"/>
      <c r="N8" s="77"/>
      <c r="O8" s="77"/>
      <c r="P8" s="77"/>
      <c r="Q8" s="74"/>
      <c r="R8" s="7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57"/>
      <c r="AG8" s="42"/>
      <c r="AH8" s="42"/>
      <c r="AI8" s="42"/>
      <c r="AJ8" s="42"/>
      <c r="AK8" s="42"/>
      <c r="AL8" s="42"/>
      <c r="AM8" s="73"/>
    </row>
    <row r="9" spans="1:39" ht="18.75" customHeight="1">
      <c r="A9" s="449"/>
      <c r="B9" s="450"/>
      <c r="C9" s="450"/>
      <c r="D9" s="450"/>
      <c r="E9" s="450"/>
      <c r="F9" s="451"/>
      <c r="G9" s="79" t="s">
        <v>149</v>
      </c>
      <c r="H9" s="79"/>
      <c r="I9" s="77"/>
      <c r="J9" s="77"/>
      <c r="K9" s="77"/>
      <c r="L9" s="77"/>
      <c r="M9" s="77"/>
      <c r="N9" s="77"/>
      <c r="O9" s="77"/>
      <c r="P9" s="80"/>
      <c r="Q9" s="74"/>
      <c r="R9" s="78"/>
      <c r="S9" s="80"/>
      <c r="T9" s="80"/>
      <c r="U9" s="80"/>
      <c r="V9" s="80"/>
      <c r="W9" s="80"/>
      <c r="X9" s="80"/>
      <c r="Y9" s="80"/>
      <c r="Z9" s="80"/>
      <c r="AA9" s="74"/>
      <c r="AB9" s="74"/>
      <c r="AC9" s="74"/>
      <c r="AD9" s="74"/>
      <c r="AE9" s="74"/>
      <c r="AF9" s="75"/>
      <c r="AG9" s="74"/>
      <c r="AH9" s="74"/>
      <c r="AI9" s="74"/>
      <c r="AJ9" s="74"/>
      <c r="AK9" s="74"/>
      <c r="AL9" s="74"/>
      <c r="AM9" s="81" t="s">
        <v>150</v>
      </c>
    </row>
    <row r="10" spans="1:39" ht="18.75" customHeight="1">
      <c r="A10" s="452"/>
      <c r="B10" s="453"/>
      <c r="C10" s="453"/>
      <c r="D10" s="453"/>
      <c r="E10" s="453"/>
      <c r="F10" s="454"/>
      <c r="G10" s="82" t="s">
        <v>151</v>
      </c>
      <c r="H10" s="82"/>
      <c r="I10" s="82"/>
      <c r="J10" s="77"/>
      <c r="K10" s="77"/>
      <c r="L10" s="77"/>
      <c r="M10" s="83"/>
      <c r="N10" s="83"/>
      <c r="O10" s="83"/>
      <c r="P10" s="83"/>
      <c r="Q10" s="83"/>
      <c r="R10" s="83"/>
      <c r="S10" s="77"/>
      <c r="T10" s="77"/>
      <c r="U10" s="77"/>
      <c r="V10" s="83"/>
      <c r="W10" s="83"/>
      <c r="X10" s="83"/>
      <c r="Y10" s="83"/>
      <c r="Z10" s="83"/>
      <c r="AA10" s="83"/>
      <c r="AB10" s="77"/>
      <c r="AC10" s="77"/>
      <c r="AD10" s="77"/>
      <c r="AE10" s="83"/>
      <c r="AF10" s="83"/>
      <c r="AG10" s="83"/>
      <c r="AH10" s="83"/>
      <c r="AI10" s="83"/>
      <c r="AJ10" s="83"/>
      <c r="AK10" s="77"/>
      <c r="AL10" s="77"/>
      <c r="AM10" s="84"/>
    </row>
    <row r="11" spans="1:39" ht="13.5" customHeight="1">
      <c r="A11" s="446" t="s">
        <v>152</v>
      </c>
      <c r="B11" s="457"/>
      <c r="C11" s="457"/>
      <c r="D11" s="457"/>
      <c r="E11" s="457"/>
      <c r="F11" s="374"/>
      <c r="G11" s="377" t="s">
        <v>153</v>
      </c>
      <c r="H11" s="378"/>
      <c r="I11" s="378"/>
      <c r="J11" s="379"/>
      <c r="K11" s="377"/>
      <c r="L11" s="378"/>
      <c r="M11" s="378"/>
      <c r="N11" s="85"/>
      <c r="O11" s="377" t="s">
        <v>154</v>
      </c>
      <c r="P11" s="378"/>
      <c r="Q11" s="378"/>
      <c r="R11" s="378"/>
      <c r="S11" s="379"/>
      <c r="T11" s="377"/>
      <c r="U11" s="378"/>
      <c r="V11" s="378"/>
      <c r="W11" s="85"/>
      <c r="X11" s="404" t="s">
        <v>155</v>
      </c>
      <c r="Y11" s="309"/>
      <c r="Z11" s="309"/>
      <c r="AA11" s="310"/>
      <c r="AB11" s="404" t="s">
        <v>156</v>
      </c>
      <c r="AC11" s="309"/>
      <c r="AD11" s="309"/>
      <c r="AE11" s="310"/>
      <c r="AF11" s="462" t="s">
        <v>157</v>
      </c>
      <c r="AG11" s="463"/>
      <c r="AH11" s="463"/>
      <c r="AI11" s="464"/>
      <c r="AJ11" s="404" t="s">
        <v>156</v>
      </c>
      <c r="AK11" s="309"/>
      <c r="AL11" s="309"/>
      <c r="AM11" s="310"/>
    </row>
    <row r="12" spans="1:39">
      <c r="A12" s="458"/>
      <c r="B12" s="459"/>
      <c r="C12" s="459"/>
      <c r="D12" s="459"/>
      <c r="E12" s="459"/>
      <c r="F12" s="354"/>
      <c r="G12" s="460" t="s">
        <v>158</v>
      </c>
      <c r="H12" s="461"/>
      <c r="I12" s="461"/>
      <c r="J12" s="356"/>
      <c r="K12" s="442"/>
      <c r="L12" s="443"/>
      <c r="M12" s="443"/>
      <c r="N12" s="87" t="s">
        <v>159</v>
      </c>
      <c r="O12" s="442" t="s">
        <v>160</v>
      </c>
      <c r="P12" s="443"/>
      <c r="Q12" s="443"/>
      <c r="R12" s="443"/>
      <c r="S12" s="444"/>
      <c r="T12" s="442"/>
      <c r="U12" s="443"/>
      <c r="V12" s="443"/>
      <c r="W12" s="88" t="s">
        <v>161</v>
      </c>
      <c r="X12" s="396"/>
      <c r="Y12" s="312"/>
      <c r="Z12" s="312"/>
      <c r="AA12" s="313"/>
      <c r="AB12" s="396"/>
      <c r="AC12" s="312"/>
      <c r="AD12" s="312"/>
      <c r="AE12" s="313"/>
      <c r="AF12" s="411"/>
      <c r="AG12" s="412"/>
      <c r="AH12" s="412"/>
      <c r="AI12" s="413"/>
      <c r="AJ12" s="396"/>
      <c r="AK12" s="312"/>
      <c r="AL12" s="312"/>
      <c r="AM12" s="313"/>
    </row>
    <row r="13" spans="1:39">
      <c r="A13" s="458"/>
      <c r="B13" s="459"/>
      <c r="C13" s="459"/>
      <c r="D13" s="459"/>
      <c r="E13" s="459"/>
      <c r="F13" s="354"/>
      <c r="G13" s="465" t="s">
        <v>162</v>
      </c>
      <c r="H13" s="466"/>
      <c r="I13" s="466"/>
      <c r="J13" s="467"/>
      <c r="K13" s="377"/>
      <c r="L13" s="378"/>
      <c r="M13" s="378"/>
      <c r="N13" s="85"/>
      <c r="O13" s="462" t="s">
        <v>163</v>
      </c>
      <c r="P13" s="309"/>
      <c r="Q13" s="309"/>
      <c r="R13" s="310"/>
      <c r="S13" s="404" t="s">
        <v>156</v>
      </c>
      <c r="T13" s="309"/>
      <c r="U13" s="309"/>
      <c r="V13" s="309"/>
      <c r="W13" s="310"/>
      <c r="X13" s="468" t="s">
        <v>164</v>
      </c>
      <c r="Y13" s="469"/>
      <c r="Z13" s="470"/>
      <c r="AA13" s="62"/>
      <c r="AB13" s="89" t="s">
        <v>165</v>
      </c>
      <c r="AC13" s="70"/>
      <c r="AD13" s="90"/>
      <c r="AE13" s="90"/>
      <c r="AF13" s="85"/>
      <c r="AG13" s="76" t="s">
        <v>166</v>
      </c>
      <c r="AH13" s="82"/>
      <c r="AI13" s="82"/>
      <c r="AJ13" s="63"/>
      <c r="AK13" s="63"/>
      <c r="AL13" s="82"/>
      <c r="AM13" s="85"/>
    </row>
    <row r="14" spans="1:39">
      <c r="A14" s="458"/>
      <c r="B14" s="459"/>
      <c r="C14" s="459"/>
      <c r="D14" s="459"/>
      <c r="E14" s="459"/>
      <c r="F14" s="354"/>
      <c r="G14" s="460" t="s">
        <v>167</v>
      </c>
      <c r="H14" s="461"/>
      <c r="I14" s="461"/>
      <c r="J14" s="356"/>
      <c r="K14" s="442"/>
      <c r="L14" s="443"/>
      <c r="M14" s="443"/>
      <c r="N14" s="87" t="s">
        <v>159</v>
      </c>
      <c r="O14" s="396"/>
      <c r="P14" s="312"/>
      <c r="Q14" s="312"/>
      <c r="R14" s="313"/>
      <c r="S14" s="396"/>
      <c r="T14" s="312"/>
      <c r="U14" s="312"/>
      <c r="V14" s="312"/>
      <c r="W14" s="313"/>
      <c r="X14" s="471"/>
      <c r="Y14" s="472"/>
      <c r="Z14" s="473"/>
      <c r="AA14" s="91"/>
      <c r="AB14" s="91"/>
      <c r="AC14" s="91"/>
      <c r="AD14" s="92"/>
      <c r="AE14" s="92"/>
      <c r="AF14" s="93" t="s">
        <v>168</v>
      </c>
      <c r="AG14" s="94"/>
      <c r="AH14" s="91"/>
      <c r="AI14" s="91"/>
      <c r="AJ14" s="86"/>
      <c r="AK14" s="86"/>
      <c r="AL14" s="95" t="s">
        <v>168</v>
      </c>
      <c r="AM14" s="88"/>
    </row>
    <row r="15" spans="1:39">
      <c r="A15" s="458"/>
      <c r="B15" s="459"/>
      <c r="C15" s="459"/>
      <c r="D15" s="459"/>
      <c r="E15" s="459"/>
      <c r="F15" s="354"/>
      <c r="G15" s="474" t="s">
        <v>169</v>
      </c>
      <c r="H15" s="475"/>
      <c r="I15" s="475"/>
      <c r="J15" s="475"/>
      <c r="K15" s="475"/>
      <c r="L15" s="475"/>
      <c r="M15" s="475"/>
      <c r="N15" s="475"/>
      <c r="O15" s="475"/>
      <c r="P15" s="475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6"/>
    </row>
    <row r="16" spans="1:39">
      <c r="A16" s="458"/>
      <c r="B16" s="459"/>
      <c r="C16" s="459"/>
      <c r="D16" s="459"/>
      <c r="E16" s="459"/>
      <c r="F16" s="354"/>
      <c r="G16" s="477"/>
      <c r="H16" s="478"/>
      <c r="I16" s="478"/>
      <c r="J16" s="478"/>
      <c r="K16" s="478"/>
      <c r="L16" s="478"/>
      <c r="M16" s="478"/>
      <c r="N16" s="478"/>
      <c r="O16" s="478"/>
      <c r="P16" s="478"/>
      <c r="Q16" s="478"/>
      <c r="R16" s="478"/>
      <c r="S16" s="478"/>
      <c r="T16" s="478"/>
      <c r="U16" s="478"/>
      <c r="V16" s="478"/>
      <c r="W16" s="478"/>
      <c r="X16" s="478"/>
      <c r="Y16" s="478"/>
      <c r="Z16" s="478"/>
      <c r="AA16" s="478"/>
      <c r="AB16" s="478"/>
      <c r="AC16" s="478"/>
      <c r="AD16" s="478"/>
      <c r="AE16" s="478"/>
      <c r="AF16" s="478"/>
      <c r="AG16" s="478"/>
      <c r="AH16" s="478"/>
      <c r="AI16" s="478"/>
      <c r="AJ16" s="478"/>
      <c r="AK16" s="478"/>
      <c r="AL16" s="478"/>
      <c r="AM16" s="479"/>
    </row>
    <row r="17" spans="1:51" ht="19.5" customHeight="1">
      <c r="A17" s="458"/>
      <c r="B17" s="459"/>
      <c r="C17" s="459"/>
      <c r="D17" s="459"/>
      <c r="E17" s="459"/>
      <c r="F17" s="354"/>
      <c r="G17" s="477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  <c r="AC17" s="478"/>
      <c r="AD17" s="478"/>
      <c r="AE17" s="478"/>
      <c r="AF17" s="478"/>
      <c r="AG17" s="478"/>
      <c r="AH17" s="478"/>
      <c r="AI17" s="478"/>
      <c r="AJ17" s="478"/>
      <c r="AK17" s="478"/>
      <c r="AL17" s="478"/>
      <c r="AM17" s="479"/>
    </row>
    <row r="18" spans="1:51" ht="19.5" customHeight="1">
      <c r="A18" s="458"/>
      <c r="B18" s="459"/>
      <c r="C18" s="459"/>
      <c r="D18" s="459"/>
      <c r="E18" s="459"/>
      <c r="F18" s="354"/>
      <c r="G18" s="477"/>
      <c r="H18" s="478"/>
      <c r="I18" s="478"/>
      <c r="J18" s="478"/>
      <c r="K18" s="478"/>
      <c r="L18" s="478"/>
      <c r="M18" s="478"/>
      <c r="N18" s="478"/>
      <c r="O18" s="478"/>
      <c r="P18" s="478"/>
      <c r="Q18" s="478"/>
      <c r="R18" s="478"/>
      <c r="S18" s="478"/>
      <c r="T18" s="478"/>
      <c r="U18" s="478"/>
      <c r="V18" s="478"/>
      <c r="W18" s="478"/>
      <c r="X18" s="478"/>
      <c r="Y18" s="478"/>
      <c r="Z18" s="478"/>
      <c r="AA18" s="478"/>
      <c r="AB18" s="478"/>
      <c r="AC18" s="478"/>
      <c r="AD18" s="478"/>
      <c r="AE18" s="478"/>
      <c r="AF18" s="478"/>
      <c r="AG18" s="478"/>
      <c r="AH18" s="478"/>
      <c r="AI18" s="478"/>
      <c r="AJ18" s="478"/>
      <c r="AK18" s="478"/>
      <c r="AL18" s="478"/>
      <c r="AM18" s="479"/>
    </row>
    <row r="19" spans="1:51" ht="21.75" customHeight="1">
      <c r="A19" s="460"/>
      <c r="B19" s="461"/>
      <c r="C19" s="461"/>
      <c r="D19" s="461"/>
      <c r="E19" s="461"/>
      <c r="F19" s="356"/>
      <c r="G19" s="480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81"/>
      <c r="S19" s="481"/>
      <c r="T19" s="481"/>
      <c r="U19" s="481"/>
      <c r="V19" s="481"/>
      <c r="W19" s="481"/>
      <c r="X19" s="481"/>
      <c r="Y19" s="481"/>
      <c r="Z19" s="481"/>
      <c r="AA19" s="481"/>
      <c r="AB19" s="481"/>
      <c r="AC19" s="481"/>
      <c r="AD19" s="481"/>
      <c r="AE19" s="481"/>
      <c r="AF19" s="481"/>
      <c r="AG19" s="481"/>
      <c r="AH19" s="481"/>
      <c r="AI19" s="481"/>
      <c r="AJ19" s="481"/>
      <c r="AK19" s="481"/>
      <c r="AL19" s="481"/>
      <c r="AM19" s="482"/>
      <c r="AR19" s="2"/>
      <c r="AS19" s="2"/>
      <c r="AT19" s="2"/>
      <c r="AU19" s="2"/>
      <c r="AV19" s="2"/>
      <c r="AW19" s="2"/>
      <c r="AX19" s="2"/>
      <c r="AY19" s="2"/>
    </row>
    <row r="20" spans="1:51" ht="10.5" customHeight="1">
      <c r="A20" s="432" t="s">
        <v>170</v>
      </c>
      <c r="B20" s="433"/>
      <c r="C20" s="433"/>
      <c r="D20" s="433"/>
      <c r="E20" s="433"/>
      <c r="F20" s="434"/>
      <c r="G20" s="377"/>
      <c r="H20" s="378"/>
      <c r="I20" s="378"/>
      <c r="J20" s="378"/>
      <c r="K20" s="378"/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8"/>
      <c r="AC20" s="378"/>
      <c r="AD20" s="378"/>
      <c r="AE20" s="378"/>
      <c r="AF20" s="378"/>
      <c r="AG20" s="378"/>
      <c r="AH20" s="378"/>
      <c r="AI20" s="378"/>
      <c r="AJ20" s="378"/>
      <c r="AK20" s="378"/>
      <c r="AL20" s="378"/>
      <c r="AM20" s="379"/>
      <c r="AR20" s="96"/>
      <c r="AS20" s="96"/>
      <c r="AT20" s="96"/>
      <c r="AU20" s="96"/>
      <c r="AV20" s="96"/>
      <c r="AW20" s="96"/>
      <c r="AX20" s="96"/>
      <c r="AY20" s="96"/>
    </row>
    <row r="21" spans="1:51" ht="10.5" customHeight="1">
      <c r="A21" s="435"/>
      <c r="B21" s="436"/>
      <c r="C21" s="436"/>
      <c r="D21" s="436"/>
      <c r="E21" s="436"/>
      <c r="F21" s="437"/>
      <c r="G21" s="328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441"/>
    </row>
    <row r="22" spans="1:51" ht="10.5" customHeight="1">
      <c r="A22" s="438"/>
      <c r="B22" s="439"/>
      <c r="C22" s="439"/>
      <c r="D22" s="439"/>
      <c r="E22" s="439"/>
      <c r="F22" s="440"/>
      <c r="G22" s="442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443"/>
      <c r="AA22" s="443"/>
      <c r="AB22" s="443"/>
      <c r="AC22" s="443"/>
      <c r="AD22" s="443"/>
      <c r="AE22" s="443"/>
      <c r="AF22" s="443"/>
      <c r="AG22" s="443"/>
      <c r="AH22" s="443"/>
      <c r="AI22" s="443"/>
      <c r="AJ22" s="443"/>
      <c r="AK22" s="443"/>
      <c r="AL22" s="443"/>
      <c r="AM22" s="444"/>
    </row>
    <row r="23" spans="1:51">
      <c r="C23" s="67"/>
      <c r="D23" s="67"/>
      <c r="E23" s="67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2"/>
      <c r="AO23" s="2"/>
    </row>
    <row r="24" spans="1:51">
      <c r="C24" s="42"/>
      <c r="D24" s="42"/>
      <c r="E24" s="4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51">
      <c r="C25" s="42"/>
      <c r="D25" s="42"/>
      <c r="E25" s="4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51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51">
      <c r="C27" s="2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2"/>
      <c r="AK27" s="2"/>
      <c r="AL27" s="2"/>
      <c r="AM27" s="2"/>
      <c r="AN27" s="2"/>
      <c r="AO27" s="2"/>
    </row>
    <row r="28" spans="1:51">
      <c r="C28" s="2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2"/>
      <c r="AK28" s="2"/>
      <c r="AL28" s="2"/>
      <c r="AM28" s="2"/>
      <c r="AN28" s="2"/>
      <c r="AO28" s="2"/>
    </row>
    <row r="29" spans="1:51">
      <c r="C29" s="2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2"/>
      <c r="AK29" s="2"/>
      <c r="AL29" s="2"/>
      <c r="AM29" s="2"/>
      <c r="AN29" s="2"/>
      <c r="AO29" s="2"/>
    </row>
    <row r="30" spans="1:51">
      <c r="C30" s="2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7"/>
      <c r="AF30" s="407"/>
      <c r="AG30" s="407"/>
      <c r="AH30" s="407"/>
      <c r="AI30" s="407"/>
      <c r="AJ30" s="2"/>
      <c r="AK30" s="2"/>
      <c r="AL30" s="2"/>
      <c r="AM30" s="2"/>
      <c r="AN30" s="2"/>
      <c r="AO30" s="2"/>
    </row>
    <row r="31" spans="1:51">
      <c r="C31" s="2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  <c r="AF31" s="407"/>
      <c r="AG31" s="407"/>
      <c r="AH31" s="407"/>
      <c r="AI31" s="407"/>
      <c r="AJ31" s="2"/>
      <c r="AK31" s="2"/>
      <c r="AL31" s="2"/>
      <c r="AM31" s="2"/>
      <c r="AN31" s="2"/>
      <c r="AO31" s="2"/>
    </row>
    <row r="32" spans="1:51">
      <c r="C32" s="2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2"/>
      <c r="AK32" s="2"/>
      <c r="AL32" s="2"/>
      <c r="AM32" s="2"/>
      <c r="AN32" s="2"/>
      <c r="AO32" s="2"/>
    </row>
    <row r="33" spans="3:41">
      <c r="C33" s="2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2"/>
      <c r="AK33" s="2"/>
      <c r="AL33" s="2"/>
      <c r="AM33" s="2"/>
      <c r="AN33" s="2"/>
      <c r="AO33" s="2"/>
    </row>
    <row r="34" spans="3:41">
      <c r="C34" s="2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2"/>
      <c r="AK34" s="2"/>
      <c r="AL34" s="2"/>
      <c r="AM34" s="2"/>
      <c r="AN34" s="2"/>
      <c r="AO34" s="2"/>
    </row>
    <row r="35" spans="3:41">
      <c r="C35" s="2"/>
      <c r="D35" s="407"/>
      <c r="E35" s="407"/>
      <c r="F35" s="407"/>
      <c r="G35" s="407"/>
      <c r="H35" s="431"/>
      <c r="I35" s="431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7"/>
      <c r="AJ35" s="2"/>
      <c r="AK35" s="2"/>
      <c r="AL35" s="2"/>
      <c r="AM35" s="2"/>
      <c r="AN35" s="2"/>
      <c r="AO35" s="2"/>
    </row>
    <row r="36" spans="3:41">
      <c r="C36" s="2"/>
      <c r="D36" s="407"/>
      <c r="E36" s="407"/>
      <c r="F36" s="407"/>
      <c r="G36" s="407"/>
      <c r="H36" s="431"/>
      <c r="I36" s="431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7"/>
      <c r="AB36" s="407"/>
      <c r="AC36" s="407"/>
      <c r="AD36" s="407"/>
      <c r="AE36" s="407"/>
      <c r="AF36" s="407"/>
      <c r="AG36" s="407"/>
      <c r="AH36" s="407"/>
      <c r="AI36" s="407"/>
      <c r="AJ36" s="2"/>
      <c r="AK36" s="2"/>
      <c r="AL36" s="2"/>
      <c r="AM36" s="2"/>
      <c r="AN36" s="2"/>
      <c r="AO36" s="2"/>
    </row>
    <row r="37" spans="3:41">
      <c r="C37" s="2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2"/>
      <c r="AK37" s="2"/>
      <c r="AL37" s="2"/>
      <c r="AM37" s="2"/>
      <c r="AN37" s="2"/>
      <c r="AO37" s="2"/>
    </row>
    <row r="38" spans="3:41">
      <c r="C38" s="2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7"/>
      <c r="AE38" s="407"/>
      <c r="AF38" s="407"/>
      <c r="AG38" s="407"/>
      <c r="AH38" s="407"/>
      <c r="AI38" s="407"/>
      <c r="AJ38" s="2"/>
      <c r="AK38" s="2"/>
      <c r="AL38" s="2"/>
      <c r="AM38" s="2"/>
      <c r="AN38" s="2"/>
      <c r="AO38" s="2"/>
    </row>
    <row r="39" spans="3:41">
      <c r="C39" s="2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407"/>
      <c r="AG39" s="407"/>
      <c r="AH39" s="407"/>
      <c r="AI39" s="407"/>
      <c r="AJ39" s="2"/>
      <c r="AK39" s="2"/>
      <c r="AL39" s="2"/>
      <c r="AM39" s="2"/>
      <c r="AN39" s="2"/>
      <c r="AO39" s="2"/>
    </row>
    <row r="40" spans="3:41">
      <c r="C40" s="2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07"/>
      <c r="AJ40" s="2"/>
      <c r="AK40" s="2"/>
      <c r="AL40" s="2"/>
      <c r="AM40" s="2"/>
      <c r="AN40" s="2"/>
      <c r="AO40" s="2"/>
    </row>
    <row r="41" spans="3:41">
      <c r="C41" s="2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  <c r="AF41" s="407"/>
      <c r="AG41" s="407"/>
      <c r="AH41" s="407"/>
      <c r="AI41" s="407"/>
      <c r="AJ41" s="2"/>
      <c r="AK41" s="2"/>
      <c r="AL41" s="2"/>
      <c r="AM41" s="2"/>
      <c r="AN41" s="2"/>
      <c r="AO41" s="2"/>
    </row>
    <row r="42" spans="3:41">
      <c r="C42" s="2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  <c r="AD42" s="407"/>
      <c r="AE42" s="407"/>
      <c r="AF42" s="407"/>
      <c r="AG42" s="407"/>
      <c r="AH42" s="407"/>
      <c r="AI42" s="407"/>
      <c r="AJ42" s="2"/>
      <c r="AK42" s="2"/>
      <c r="AL42" s="2"/>
      <c r="AM42" s="2"/>
      <c r="AN42" s="2"/>
      <c r="AO42" s="2"/>
    </row>
    <row r="43" spans="3:41">
      <c r="C43" s="2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  <c r="AF43" s="407"/>
      <c r="AG43" s="407"/>
      <c r="AH43" s="407"/>
      <c r="AI43" s="407"/>
      <c r="AJ43" s="2"/>
      <c r="AK43" s="2"/>
      <c r="AL43" s="2"/>
      <c r="AM43" s="2"/>
      <c r="AN43" s="2"/>
      <c r="AO43" s="2"/>
    </row>
    <row r="44" spans="3:41">
      <c r="C44" s="2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7"/>
      <c r="AA44" s="407"/>
      <c r="AB44" s="407"/>
      <c r="AC44" s="407"/>
      <c r="AD44" s="407"/>
      <c r="AE44" s="407"/>
      <c r="AF44" s="407"/>
      <c r="AG44" s="407"/>
      <c r="AH44" s="407"/>
      <c r="AI44" s="407"/>
      <c r="AJ44" s="2"/>
      <c r="AK44" s="2"/>
      <c r="AL44" s="2"/>
      <c r="AM44" s="2"/>
      <c r="AN44" s="2"/>
      <c r="AO44" s="2"/>
    </row>
    <row r="45" spans="3:41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3:41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3:4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3:4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>
      <c r="A49" s="97" t="s">
        <v>171</v>
      </c>
      <c r="B49" s="97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>
      <c r="A50" s="98" t="s">
        <v>172</v>
      </c>
      <c r="B50" s="97" t="s">
        <v>173</v>
      </c>
      <c r="C50" s="99"/>
      <c r="D50" s="23"/>
      <c r="E50" s="49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100"/>
      <c r="AJ50" s="100"/>
      <c r="AK50" s="100"/>
      <c r="AL50" s="2"/>
      <c r="AM50" s="2"/>
      <c r="AN50" s="2"/>
      <c r="AO50" s="2"/>
    </row>
    <row r="51" spans="1:41">
      <c r="A51" s="98"/>
      <c r="B51" s="97" t="s">
        <v>174</v>
      </c>
      <c r="C51" s="99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>
      <c r="A52" s="97" t="s">
        <v>175</v>
      </c>
      <c r="B52" s="97" t="s">
        <v>176</v>
      </c>
      <c r="C52" s="99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>
      <c r="A53" s="97" t="s">
        <v>177</v>
      </c>
      <c r="B53" s="97" t="s">
        <v>178</v>
      </c>
      <c r="C53" s="1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>
      <c r="A54" s="97" t="s">
        <v>179</v>
      </c>
      <c r="B54" s="97" t="s">
        <v>180</v>
      </c>
      <c r="C54" s="1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"/>
      <c r="R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>
      <c r="A55" s="97"/>
      <c r="B55" s="97" t="s">
        <v>181</v>
      </c>
      <c r="C55" s="1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"/>
      <c r="R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1">
      <c r="A56" s="97" t="s">
        <v>182</v>
      </c>
      <c r="B56" s="100" t="s">
        <v>183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"/>
      <c r="R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41">
      <c r="A57" s="100"/>
      <c r="B57" s="101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3"/>
      <c r="V57" s="103"/>
      <c r="W57" s="103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41"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41"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41">
      <c r="B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41">
      <c r="A61" s="2"/>
      <c r="B61" s="40"/>
      <c r="C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</sheetData>
  <mergeCells count="168">
    <mergeCell ref="A2:AM2"/>
    <mergeCell ref="D3:AJ3"/>
    <mergeCell ref="A5:F10"/>
    <mergeCell ref="AG5:AL5"/>
    <mergeCell ref="A11:F19"/>
    <mergeCell ref="G11:J11"/>
    <mergeCell ref="K11:M12"/>
    <mergeCell ref="O11:S11"/>
    <mergeCell ref="T11:V12"/>
    <mergeCell ref="X11:AA12"/>
    <mergeCell ref="AB11:AE12"/>
    <mergeCell ref="AF11:AI12"/>
    <mergeCell ref="AJ11:AM12"/>
    <mergeCell ref="G12:J12"/>
    <mergeCell ref="O12:S12"/>
    <mergeCell ref="G13:J13"/>
    <mergeCell ref="K13:M14"/>
    <mergeCell ref="O13:R14"/>
    <mergeCell ref="S13:W14"/>
    <mergeCell ref="X13:Z14"/>
    <mergeCell ref="G14:J14"/>
    <mergeCell ref="G15:AM19"/>
    <mergeCell ref="A20:F22"/>
    <mergeCell ref="G20:AM22"/>
    <mergeCell ref="D27:E28"/>
    <mergeCell ref="F27:G28"/>
    <mergeCell ref="H27:I28"/>
    <mergeCell ref="J27:K28"/>
    <mergeCell ref="L27:M28"/>
    <mergeCell ref="N27:O28"/>
    <mergeCell ref="AB27:AC28"/>
    <mergeCell ref="AD27:AE28"/>
    <mergeCell ref="AF27:AG28"/>
    <mergeCell ref="AH27:AI28"/>
    <mergeCell ref="V27:W28"/>
    <mergeCell ref="X27:Y28"/>
    <mergeCell ref="Z27:AA28"/>
    <mergeCell ref="F29:G30"/>
    <mergeCell ref="H29:I30"/>
    <mergeCell ref="J29:K30"/>
    <mergeCell ref="L29:M30"/>
    <mergeCell ref="N29:O30"/>
    <mergeCell ref="P27:Q28"/>
    <mergeCell ref="R27:S28"/>
    <mergeCell ref="T27:U28"/>
    <mergeCell ref="P31:Q32"/>
    <mergeCell ref="R31:S32"/>
    <mergeCell ref="T31:U32"/>
    <mergeCell ref="AB29:AC30"/>
    <mergeCell ref="AD29:AE30"/>
    <mergeCell ref="AF29:AG30"/>
    <mergeCell ref="AH29:AI30"/>
    <mergeCell ref="D31:E32"/>
    <mergeCell ref="F31:G32"/>
    <mergeCell ref="H31:I32"/>
    <mergeCell ref="J31:K32"/>
    <mergeCell ref="L31:M32"/>
    <mergeCell ref="N31:O32"/>
    <mergeCell ref="P29:Q30"/>
    <mergeCell ref="R29:S30"/>
    <mergeCell ref="T29:U30"/>
    <mergeCell ref="V29:W30"/>
    <mergeCell ref="X29:Y30"/>
    <mergeCell ref="Z29:AA30"/>
    <mergeCell ref="AB31:AC32"/>
    <mergeCell ref="AD31:AE32"/>
    <mergeCell ref="AF31:AG32"/>
    <mergeCell ref="AH31:AI32"/>
    <mergeCell ref="V31:W32"/>
    <mergeCell ref="X31:Y32"/>
    <mergeCell ref="Z31:AA32"/>
    <mergeCell ref="D29:E30"/>
    <mergeCell ref="AD33:AE34"/>
    <mergeCell ref="AF33:AG34"/>
    <mergeCell ref="AH33:AI34"/>
    <mergeCell ref="D35:E36"/>
    <mergeCell ref="F35:G36"/>
    <mergeCell ref="H35:I36"/>
    <mergeCell ref="J35:K36"/>
    <mergeCell ref="L35:M36"/>
    <mergeCell ref="N35:O36"/>
    <mergeCell ref="P33:Q34"/>
    <mergeCell ref="R33:S34"/>
    <mergeCell ref="T33:U34"/>
    <mergeCell ref="V33:W34"/>
    <mergeCell ref="X33:Y34"/>
    <mergeCell ref="Z33:AA34"/>
    <mergeCell ref="AB35:AC36"/>
    <mergeCell ref="AD35:AE36"/>
    <mergeCell ref="AF35:AG36"/>
    <mergeCell ref="AH35:AI36"/>
    <mergeCell ref="V35:W36"/>
    <mergeCell ref="X35:Y36"/>
    <mergeCell ref="Z35:AA36"/>
    <mergeCell ref="D33:E34"/>
    <mergeCell ref="F33:G34"/>
    <mergeCell ref="H37:I38"/>
    <mergeCell ref="J37:K38"/>
    <mergeCell ref="L37:M38"/>
    <mergeCell ref="N37:O38"/>
    <mergeCell ref="P35:Q36"/>
    <mergeCell ref="R35:S36"/>
    <mergeCell ref="T35:U36"/>
    <mergeCell ref="AB33:AC34"/>
    <mergeCell ref="H33:I34"/>
    <mergeCell ref="J33:K34"/>
    <mergeCell ref="L33:M34"/>
    <mergeCell ref="N33:O34"/>
    <mergeCell ref="AB37:AC38"/>
    <mergeCell ref="AD37:AE38"/>
    <mergeCell ref="AF37:AG38"/>
    <mergeCell ref="AH37:AI38"/>
    <mergeCell ref="D39:E40"/>
    <mergeCell ref="F39:G40"/>
    <mergeCell ref="H39:I40"/>
    <mergeCell ref="J39:K40"/>
    <mergeCell ref="L39:M40"/>
    <mergeCell ref="N39:O40"/>
    <mergeCell ref="P37:Q38"/>
    <mergeCell ref="R37:S38"/>
    <mergeCell ref="T37:U38"/>
    <mergeCell ref="V37:W38"/>
    <mergeCell ref="X37:Y38"/>
    <mergeCell ref="Z37:AA38"/>
    <mergeCell ref="AB39:AC40"/>
    <mergeCell ref="AD39:AE40"/>
    <mergeCell ref="AF39:AG40"/>
    <mergeCell ref="AH39:AI40"/>
    <mergeCell ref="V39:W40"/>
    <mergeCell ref="X39:Y40"/>
    <mergeCell ref="Z39:AA40"/>
    <mergeCell ref="D37:E38"/>
    <mergeCell ref="F37:G38"/>
    <mergeCell ref="T43:U44"/>
    <mergeCell ref="V43:W44"/>
    <mergeCell ref="D41:E42"/>
    <mergeCell ref="F41:G42"/>
    <mergeCell ref="H41:I42"/>
    <mergeCell ref="J41:K42"/>
    <mergeCell ref="L41:M42"/>
    <mergeCell ref="N41:O42"/>
    <mergeCell ref="P39:Q40"/>
    <mergeCell ref="R39:S40"/>
    <mergeCell ref="T39:U40"/>
    <mergeCell ref="X43:Y44"/>
    <mergeCell ref="Z43:AA44"/>
    <mergeCell ref="AB41:AC42"/>
    <mergeCell ref="AD41:AE42"/>
    <mergeCell ref="AF41:AG42"/>
    <mergeCell ref="AH41:AI42"/>
    <mergeCell ref="D43:E44"/>
    <mergeCell ref="F43:G44"/>
    <mergeCell ref="H43:I44"/>
    <mergeCell ref="J43:K44"/>
    <mergeCell ref="L43:M44"/>
    <mergeCell ref="N43:O44"/>
    <mergeCell ref="P41:Q42"/>
    <mergeCell ref="R41:S42"/>
    <mergeCell ref="T41:U42"/>
    <mergeCell ref="V41:W42"/>
    <mergeCell ref="X41:Y42"/>
    <mergeCell ref="Z41:AA42"/>
    <mergeCell ref="AB43:AC44"/>
    <mergeCell ref="AD43:AE44"/>
    <mergeCell ref="AF43:AG44"/>
    <mergeCell ref="AH43:AI44"/>
    <mergeCell ref="P43:Q44"/>
    <mergeCell ref="R43:S44"/>
  </mergeCells>
  <phoneticPr fontId="1"/>
  <conditionalFormatting sqref="G5:R7 G8:G9">
    <cfRule type="containsBlanks" dxfId="6" priority="7">
      <formula>LEN(TRIM(G5))=0</formula>
    </cfRule>
  </conditionalFormatting>
  <conditionalFormatting sqref="I8:R9">
    <cfRule type="containsBlanks" dxfId="5" priority="4">
      <formula>LEN(TRIM(I8))=0</formula>
    </cfRule>
  </conditionalFormatting>
  <conditionalFormatting sqref="J10:AM10">
    <cfRule type="containsBlanks" dxfId="4" priority="5">
      <formula>LEN(TRIM(J10))=0</formula>
    </cfRule>
  </conditionalFormatting>
  <conditionalFormatting sqref="K11:M14">
    <cfRule type="containsBlanks" dxfId="3" priority="1">
      <formula>LEN(TRIM(K11))=0</formula>
    </cfRule>
  </conditionalFormatting>
  <conditionalFormatting sqref="S9:Z9 T11:V12">
    <cfRule type="containsBlanks" dxfId="2" priority="6">
      <formula>LEN(TRIM(S9))=0</formula>
    </cfRule>
  </conditionalFormatting>
  <conditionalFormatting sqref="S6:AL9">
    <cfRule type="containsBlanks" dxfId="1" priority="3">
      <formula>LEN(TRIM(S6))=0</formula>
    </cfRule>
  </conditionalFormatting>
  <conditionalFormatting sqref="AJ13:AK14">
    <cfRule type="containsBlanks" dxfId="0" priority="2">
      <formula>LEN(TRIM(AJ13))=0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9"/>
  <sheetViews>
    <sheetView workbookViewId="0">
      <selection activeCell="G24" sqref="G24"/>
    </sheetView>
  </sheetViews>
  <sheetFormatPr defaultRowHeight="13"/>
  <cols>
    <col min="3" max="3" width="13" customWidth="1"/>
  </cols>
  <sheetData>
    <row r="1" spans="2:5">
      <c r="B1" s="1" t="s">
        <v>36</v>
      </c>
    </row>
    <row r="2" spans="2:5">
      <c r="B2" s="1" t="s">
        <v>39</v>
      </c>
    </row>
    <row r="3" spans="2:5">
      <c r="B3" s="1" t="s">
        <v>40</v>
      </c>
    </row>
    <row r="4" spans="2:5">
      <c r="B4" s="1" t="s">
        <v>41</v>
      </c>
    </row>
    <row r="5" spans="2:5">
      <c r="B5" s="1" t="s">
        <v>42</v>
      </c>
    </row>
    <row r="6" spans="2:5">
      <c r="B6" s="1" t="s">
        <v>43</v>
      </c>
    </row>
    <row r="7" spans="2:5">
      <c r="B7" s="1" t="s">
        <v>44</v>
      </c>
    </row>
    <row r="8" spans="2:5">
      <c r="B8" s="1" t="s">
        <v>45</v>
      </c>
    </row>
    <row r="9" spans="2:5">
      <c r="B9" s="1" t="s">
        <v>46</v>
      </c>
    </row>
    <row r="10" spans="2:5">
      <c r="B10" s="1" t="s">
        <v>37</v>
      </c>
    </row>
    <row r="11" spans="2:5">
      <c r="B11" s="1" t="s">
        <v>38</v>
      </c>
    </row>
    <row r="13" spans="2:5">
      <c r="B13" s="1" t="s">
        <v>47</v>
      </c>
      <c r="C13" s="2" t="s">
        <v>52</v>
      </c>
      <c r="D13" s="2" t="s">
        <v>55</v>
      </c>
      <c r="E13" s="2" t="s">
        <v>58</v>
      </c>
    </row>
    <row r="14" spans="2:5">
      <c r="B14" s="1" t="s">
        <v>48</v>
      </c>
      <c r="C14" s="2" t="s">
        <v>53</v>
      </c>
      <c r="D14" s="2" t="s">
        <v>56</v>
      </c>
      <c r="E14" s="2" t="s">
        <v>59</v>
      </c>
    </row>
    <row r="15" spans="2:5">
      <c r="B15" s="1" t="s">
        <v>49</v>
      </c>
      <c r="C15" s="2" t="s">
        <v>54</v>
      </c>
      <c r="D15" s="2" t="s">
        <v>57</v>
      </c>
      <c r="E15" s="2" t="s">
        <v>60</v>
      </c>
    </row>
    <row r="16" spans="2:5">
      <c r="B16" s="1" t="s">
        <v>50</v>
      </c>
      <c r="C16" s="2"/>
      <c r="D16" s="2"/>
      <c r="E16" s="2"/>
    </row>
    <row r="17" spans="2:5">
      <c r="B17" s="1" t="s">
        <v>51</v>
      </c>
      <c r="D17" s="2"/>
      <c r="E17" s="2"/>
    </row>
    <row r="18" spans="2:5">
      <c r="D18" s="2"/>
      <c r="E18" s="2"/>
    </row>
    <row r="19" spans="2:5">
      <c r="D19" s="2"/>
      <c r="E19" s="2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Q11"/>
  <sheetViews>
    <sheetView workbookViewId="0">
      <selection activeCell="N23" sqref="N23"/>
    </sheetView>
  </sheetViews>
  <sheetFormatPr defaultRowHeight="13"/>
  <sheetData>
    <row r="10" spans="1:17">
      <c r="A10" s="42" t="s">
        <v>88</v>
      </c>
      <c r="B10" s="42" t="s">
        <v>89</v>
      </c>
      <c r="C10" s="42" t="s">
        <v>71</v>
      </c>
      <c r="D10" s="42" t="s">
        <v>90</v>
      </c>
      <c r="E10" s="42" t="s">
        <v>91</v>
      </c>
      <c r="F10" s="42" t="s">
        <v>92</v>
      </c>
      <c r="G10" s="42" t="s">
        <v>93</v>
      </c>
      <c r="H10" s="42" t="s">
        <v>94</v>
      </c>
      <c r="I10" s="42" t="s">
        <v>95</v>
      </c>
      <c r="J10" s="42" t="s">
        <v>96</v>
      </c>
      <c r="K10" s="42" t="s">
        <v>94</v>
      </c>
      <c r="L10" s="42" t="s">
        <v>95</v>
      </c>
      <c r="M10" s="42" t="s">
        <v>97</v>
      </c>
      <c r="N10" s="42" t="s">
        <v>94</v>
      </c>
      <c r="O10" s="42" t="s">
        <v>95</v>
      </c>
      <c r="P10" s="42"/>
      <c r="Q10" s="42"/>
    </row>
    <row r="11" spans="1:17">
      <c r="A11" s="2"/>
      <c r="B11" s="2">
        <f>'（様式２）参加申込書'!F5</f>
        <v>0</v>
      </c>
      <c r="C11" s="2">
        <f>'（様式２）参加申込書'!Z8</f>
        <v>0</v>
      </c>
      <c r="D11" s="2">
        <f>'（様式２）参加申込書'!F8</f>
        <v>0</v>
      </c>
      <c r="E11">
        <f>'（様式２）参加申込書'!AG19</f>
        <v>0</v>
      </c>
      <c r="F11">
        <f>'（様式２）参加申込書'!F19</f>
        <v>0</v>
      </c>
      <c r="G11">
        <f>'（様式２）参加申込書'!G24</f>
        <v>0</v>
      </c>
      <c r="H11">
        <f>'（様式２）参加申込書'!R24</f>
        <v>0</v>
      </c>
      <c r="I11">
        <f>'（様式２）参加申込書'!Z24</f>
        <v>0</v>
      </c>
      <c r="J11">
        <f>'（様式２）参加申込書'!G28</f>
        <v>0</v>
      </c>
      <c r="K11">
        <f>'（様式２）参加申込書'!R28</f>
        <v>0</v>
      </c>
      <c r="L11">
        <f>'（様式２）参加申込書'!Z28</f>
        <v>0</v>
      </c>
      <c r="M11">
        <f>'（様式２）参加申込書'!G32</f>
        <v>0</v>
      </c>
      <c r="N11">
        <f>'（様式２）参加申込書'!R32</f>
        <v>0</v>
      </c>
      <c r="O11">
        <f>'（様式２）参加申込書'!Z32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（様式２）参加申込書</vt:lpstr>
      <vt:lpstr>（様式３－１）学校・団体紹介文</vt:lpstr>
      <vt:lpstr>紹介文記入シート</vt:lpstr>
      <vt:lpstr>（様式３－２）アナウンス原稿</vt:lpstr>
      <vt:lpstr>（様式４）ステージ配置図</vt:lpstr>
      <vt:lpstr>リスト</vt:lpstr>
      <vt:lpstr>事務局作業用</vt:lpstr>
      <vt:lpstr>'（様式２）参加申込書'!Print_Area</vt:lpstr>
      <vt:lpstr>'（様式４）ステージ配置図'!Print_Area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2026-06-10T05:06:38Z</dcterms:modified>
</cp:coreProperties>
</file>